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/>
  <mc:AlternateContent xmlns:mc="http://schemas.openxmlformats.org/markup-compatibility/2006">
    <mc:Choice Requires="x15">
      <x15ac:absPath xmlns:x15ac="http://schemas.microsoft.com/office/spreadsheetml/2010/11/ac" url="C:\Enabel\0-Burundi\00BDI_10079 Marché de service-BE infrastructures\EXE\EXE Lot-2 ICGC\FINAL\Lot 2_2 Site Bubanza-Final\"/>
    </mc:Choice>
  </mc:AlternateContent>
  <xr:revisionPtr revIDLastSave="0" documentId="13_ncr:1_{C7154CFF-A8E1-4159-82A6-89FEC17508FD}" xr6:coauthVersionLast="36" xr6:coauthVersionMax="36" xr10:uidLastSave="{00000000-0000-0000-0000-000000000000}"/>
  <bookViews>
    <workbookView xWindow="0" yWindow="0" windowWidth="23040" windowHeight="8436" xr2:uid="{00000000-000D-0000-FFFF-FFFF00000000}"/>
  </bookViews>
  <sheets>
    <sheet name="BPU CEM Bubanza" sheetId="1" r:id="rId1"/>
    <sheet name="DQE CEM Bubanza 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4" i="2" l="1"/>
  <c r="E193" i="2"/>
  <c r="F194" i="2" l="1"/>
  <c r="F193" i="2"/>
  <c r="E197" i="2"/>
  <c r="F197" i="2" s="1"/>
  <c r="E196" i="2"/>
  <c r="F196" i="2" s="1"/>
  <c r="E195" i="2"/>
  <c r="F195" i="2" s="1"/>
  <c r="E190" i="2"/>
  <c r="F190" i="2" s="1"/>
  <c r="E184" i="2"/>
  <c r="F184" i="2" s="1"/>
  <c r="E183" i="2"/>
  <c r="F183" i="2" s="1"/>
  <c r="E182" i="2"/>
  <c r="F182" i="2" s="1"/>
  <c r="E180" i="2"/>
  <c r="F180" i="2" s="1"/>
  <c r="E179" i="2"/>
  <c r="F179" i="2" s="1"/>
  <c r="E178" i="2"/>
  <c r="F178" i="2" s="1"/>
  <c r="E174" i="2"/>
  <c r="F174" i="2" s="1"/>
  <c r="E171" i="2"/>
  <c r="F171" i="2" s="1"/>
  <c r="E170" i="2"/>
  <c r="F170" i="2" s="1"/>
  <c r="E169" i="2"/>
  <c r="F169" i="2" s="1"/>
  <c r="E168" i="2"/>
  <c r="F168" i="2" s="1"/>
  <c r="E167" i="2"/>
  <c r="F167" i="2" s="1"/>
  <c r="E166" i="2"/>
  <c r="F166" i="2" s="1"/>
  <c r="E165" i="2"/>
  <c r="F165" i="2" s="1"/>
  <c r="E162" i="2"/>
  <c r="F162" i="2" s="1"/>
  <c r="E161" i="2"/>
  <c r="F161" i="2" s="1"/>
  <c r="E160" i="2"/>
  <c r="F160" i="2" s="1"/>
  <c r="E158" i="2"/>
  <c r="F158" i="2" s="1"/>
  <c r="E157" i="2"/>
  <c r="F157" i="2" s="1"/>
  <c r="E156" i="2"/>
  <c r="F156" i="2" s="1"/>
  <c r="E152" i="2"/>
  <c r="F152" i="2" s="1"/>
  <c r="E151" i="2"/>
  <c r="F151" i="2" s="1"/>
  <c r="E148" i="2"/>
  <c r="F148" i="2" s="1"/>
  <c r="E147" i="2"/>
  <c r="F147" i="2" s="1"/>
  <c r="E146" i="2"/>
  <c r="F146" i="2" s="1"/>
  <c r="E145" i="2"/>
  <c r="F145" i="2" s="1"/>
  <c r="E144" i="2"/>
  <c r="F144" i="2" s="1"/>
  <c r="E143" i="2"/>
  <c r="F143" i="2" s="1"/>
  <c r="E142" i="2"/>
  <c r="F142" i="2" s="1"/>
  <c r="E140" i="2"/>
  <c r="F140" i="2" s="1"/>
  <c r="E139" i="2"/>
  <c r="F139" i="2" s="1"/>
  <c r="E138" i="2"/>
  <c r="F138" i="2" s="1"/>
  <c r="E134" i="2"/>
  <c r="F134" i="2" s="1"/>
  <c r="E133" i="2"/>
  <c r="F133" i="2" s="1"/>
  <c r="E130" i="2"/>
  <c r="F130" i="2" s="1"/>
  <c r="E129" i="2"/>
  <c r="F129" i="2" s="1"/>
  <c r="E126" i="2"/>
  <c r="F126" i="2" s="1"/>
  <c r="E123" i="2"/>
  <c r="F123" i="2" s="1"/>
  <c r="E122" i="2"/>
  <c r="F122" i="2" s="1"/>
  <c r="E116" i="2"/>
  <c r="F116" i="2" s="1"/>
  <c r="E115" i="2"/>
  <c r="F115" i="2" s="1"/>
  <c r="E113" i="2"/>
  <c r="F113" i="2" s="1"/>
  <c r="E112" i="2"/>
  <c r="F112" i="2" s="1"/>
  <c r="E108" i="2"/>
  <c r="F108" i="2" s="1"/>
  <c r="E105" i="2"/>
  <c r="F105" i="2" s="1"/>
  <c r="E104" i="2"/>
  <c r="F104" i="2" s="1"/>
  <c r="E103" i="2"/>
  <c r="F103" i="2" s="1"/>
  <c r="E102" i="2"/>
  <c r="F102" i="2" s="1"/>
  <c r="E99" i="2"/>
  <c r="F99" i="2" s="1"/>
  <c r="E86" i="2"/>
  <c r="F86" i="2" s="1"/>
  <c r="E93" i="2"/>
  <c r="F93" i="2" s="1"/>
  <c r="E92" i="2"/>
  <c r="F92" i="2" s="1"/>
  <c r="E90" i="2"/>
  <c r="F90" i="2" s="1"/>
  <c r="E85" i="2"/>
  <c r="F85" i="2" s="1"/>
  <c r="E84" i="2"/>
  <c r="F84" i="2" s="1"/>
  <c r="E81" i="2"/>
  <c r="F81" i="2" s="1"/>
  <c r="E80" i="2"/>
  <c r="F80" i="2" s="1"/>
  <c r="E79" i="2"/>
  <c r="F79" i="2" s="1"/>
  <c r="E76" i="2"/>
  <c r="F76" i="2" s="1"/>
  <c r="E75" i="2"/>
  <c r="F75" i="2" s="1"/>
  <c r="E72" i="2"/>
  <c r="F72" i="2" s="1"/>
  <c r="E66" i="2"/>
  <c r="F66" i="2" s="1"/>
  <c r="E65" i="2"/>
  <c r="F65" i="2" s="1"/>
  <c r="E62" i="2"/>
  <c r="F62" i="2" s="1"/>
  <c r="E61" i="2"/>
  <c r="F61" i="2" s="1"/>
  <c r="E59" i="2"/>
  <c r="F59" i="2" s="1"/>
  <c r="E55" i="2"/>
  <c r="F55" i="2" s="1"/>
  <c r="E54" i="2"/>
  <c r="E53" i="2"/>
  <c r="F53" i="2" s="1"/>
  <c r="E50" i="2"/>
  <c r="F50" i="2" s="1"/>
  <c r="E49" i="2"/>
  <c r="F49" i="2" s="1"/>
  <c r="E46" i="2"/>
  <c r="F46" i="2" s="1"/>
  <c r="F54" i="2"/>
  <c r="E40" i="2"/>
  <c r="F40" i="2" s="1"/>
  <c r="E39" i="2"/>
  <c r="F39" i="2" s="1"/>
  <c r="E38" i="2"/>
  <c r="F38" i="2" s="1"/>
  <c r="E37" i="2"/>
  <c r="F37" i="2" s="1"/>
  <c r="E35" i="2"/>
  <c r="F35" i="2" s="1"/>
  <c r="E34" i="2"/>
  <c r="F34" i="2" s="1"/>
  <c r="E31" i="2"/>
  <c r="F31" i="2" s="1"/>
  <c r="E30" i="2"/>
  <c r="F30" i="2" s="1"/>
  <c r="E28" i="2"/>
  <c r="F28" i="2" s="1"/>
  <c r="E27" i="2"/>
  <c r="F27" i="2" s="1"/>
  <c r="E26" i="2"/>
  <c r="F26" i="2" s="1"/>
  <c r="E22" i="2"/>
  <c r="F22" i="2" s="1"/>
  <c r="E21" i="2"/>
  <c r="F21" i="2" s="1"/>
  <c r="E18" i="2"/>
  <c r="F18" i="2" s="1"/>
  <c r="E17" i="2"/>
  <c r="F17" i="2" s="1"/>
  <c r="E16" i="2"/>
  <c r="F16" i="2" s="1"/>
  <c r="E15" i="2"/>
  <c r="F15" i="2" s="1"/>
  <c r="E14" i="2"/>
  <c r="F14" i="2" s="1"/>
  <c r="E11" i="2"/>
  <c r="F11" i="2" s="1"/>
  <c r="E10" i="2"/>
  <c r="F10" i="2" s="1"/>
  <c r="E9" i="2"/>
  <c r="F9" i="2" s="1"/>
  <c r="E8" i="2"/>
  <c r="F8" i="2" s="1"/>
  <c r="E5" i="2"/>
  <c r="F5" i="2" s="1"/>
  <c r="E4" i="2"/>
  <c r="F4" i="2" s="1"/>
  <c r="F186" i="2" l="1"/>
  <c r="F206" i="2" s="1"/>
  <c r="F118" i="2"/>
  <c r="F205" i="2" s="1"/>
  <c r="F199" i="2"/>
  <c r="F207" i="2" s="1"/>
  <c r="F95" i="2"/>
  <c r="F204" i="2" s="1"/>
  <c r="F68" i="2"/>
  <c r="F203" i="2" s="1"/>
  <c r="F42" i="2"/>
  <c r="F202" i="2" s="1"/>
  <c r="F208" i="2" l="1"/>
</calcChain>
</file>

<file path=xl/sharedStrings.xml><?xml version="1.0" encoding="utf-8"?>
<sst xmlns="http://schemas.openxmlformats.org/spreadsheetml/2006/main" count="922" uniqueCount="251">
  <si>
    <t>5.1.1. Réhabilitation du bloc administratif et salle de cours</t>
  </si>
  <si>
    <t>Poste</t>
  </si>
  <si>
    <t>Désignation des Travaux</t>
  </si>
  <si>
    <t>Unité</t>
  </si>
  <si>
    <t>1.00</t>
  </si>
  <si>
    <t>TRAVAUX PREPARATOIRES</t>
  </si>
  <si>
    <t>1.01</t>
  </si>
  <si>
    <t>Démolition de faux plafond présentant de taches causées par fuite de toiture</t>
  </si>
  <si>
    <t>ff</t>
  </si>
  <si>
    <t>1.02</t>
  </si>
  <si>
    <t>Ravalement de peinture sur murs et  éléments en béton armé en évidence</t>
  </si>
  <si>
    <t>Total poste 1</t>
  </si>
  <si>
    <t>8.00</t>
  </si>
  <si>
    <t>COUVERTURE&amp;FAUX PLAFOND</t>
  </si>
  <si>
    <t>8.02.2</t>
  </si>
  <si>
    <t xml:space="preserve">Remplacement des collecteurs </t>
  </si>
  <si>
    <t>ml</t>
  </si>
  <si>
    <t>8.03.4</t>
  </si>
  <si>
    <t>Réseau d'égout hors bâtiment</t>
  </si>
  <si>
    <t>8.03.5</t>
  </si>
  <si>
    <t>Réparation des fuites d'eau des toitures</t>
  </si>
  <si>
    <t>8.03.6</t>
  </si>
  <si>
    <t>Faux plafond en unalit sur gitage existant</t>
  </si>
  <si>
    <t>m2</t>
  </si>
  <si>
    <t>Total poste 8</t>
  </si>
  <si>
    <t>REVETEMENT</t>
  </si>
  <si>
    <t>9.01</t>
  </si>
  <si>
    <t>Réparation des fissures de murs y compris toute détérioration observée</t>
  </si>
  <si>
    <t>9.06</t>
  </si>
  <si>
    <t>Réparation de la chape lisse de pavement</t>
  </si>
  <si>
    <t>9.07</t>
  </si>
  <si>
    <t>Réhabilitation des trottoirs avec finition à la chape talochée</t>
  </si>
  <si>
    <t>9.08</t>
  </si>
  <si>
    <t>Retouche des enduits tyroliens sur murs extérieurs</t>
  </si>
  <si>
    <t>9.09</t>
  </si>
  <si>
    <t>Carreaux de faïence dans les sanitaires</t>
  </si>
  <si>
    <t>Total poste 9</t>
  </si>
  <si>
    <t>HUISSERIES</t>
  </si>
  <si>
    <t>10.01</t>
  </si>
  <si>
    <t>Remplacement de vitres cassées</t>
  </si>
  <si>
    <t>10.02</t>
  </si>
  <si>
    <t>Pose de serrures de bonne qualité</t>
  </si>
  <si>
    <t>pce</t>
  </si>
  <si>
    <t>Total poste 10</t>
  </si>
  <si>
    <t>PEINTURE</t>
  </si>
  <si>
    <t>11.01</t>
  </si>
  <si>
    <t>Peinture mur</t>
  </si>
  <si>
    <t>12.02</t>
  </si>
  <si>
    <t>Peinture sur murs intérieurs sur une hauteur de 2,10</t>
  </si>
  <si>
    <t>m²</t>
  </si>
  <si>
    <t>11.01.1</t>
  </si>
  <si>
    <t>Peinture sur murs intérieurs au dessus de 2,10</t>
  </si>
  <si>
    <t>11.01.2</t>
  </si>
  <si>
    <t>Peinture sur faux plafond</t>
  </si>
  <si>
    <t>4.02</t>
  </si>
  <si>
    <t>Peinture sur les huisseries&amp;planche de rive</t>
  </si>
  <si>
    <t>11.02.1</t>
  </si>
  <si>
    <t>Peinture sur les portes et fenêtres</t>
  </si>
  <si>
    <t>11.02.2</t>
  </si>
  <si>
    <t>Peinture sur planche de rive</t>
  </si>
  <si>
    <t>Total poste 11</t>
  </si>
  <si>
    <t>PLOMBERIE ET SANITAIRE</t>
  </si>
  <si>
    <t>12.01</t>
  </si>
  <si>
    <t xml:space="preserve">Evacuation des eaux usées </t>
  </si>
  <si>
    <t xml:space="preserve">Remplacement des tuyaux galva par des PPR </t>
  </si>
  <si>
    <t>12.03</t>
  </si>
  <si>
    <t>Appareils et équipements</t>
  </si>
  <si>
    <t>12.03.1</t>
  </si>
  <si>
    <t>Lavabo</t>
  </si>
  <si>
    <t>12.03.2</t>
  </si>
  <si>
    <t>Toilette siège anglaise</t>
  </si>
  <si>
    <t>12.03.3</t>
  </si>
  <si>
    <t>Porte papier hygiénique</t>
  </si>
  <si>
    <t>12.03.4</t>
  </si>
  <si>
    <t>Miroir sur mur au dessus de lavabo</t>
  </si>
  <si>
    <t>Total poste 12</t>
  </si>
  <si>
    <t>Total  BLOC ADMIN&amp;SALLES DE COURS</t>
  </si>
  <si>
    <t>5.1.2. Réhabilitation du bloc de salles de cours soudure et menuiserie</t>
  </si>
  <si>
    <t>COUVERTURE</t>
  </si>
  <si>
    <t>9.00</t>
  </si>
  <si>
    <t>Ff</t>
  </si>
  <si>
    <t>Réhabilitation des trottoirs et caniveaux</t>
  </si>
  <si>
    <t>Peinture sur les éléments en béton armé mis en évidence</t>
  </si>
  <si>
    <t>11.02</t>
  </si>
  <si>
    <t>Peinture sur les huisseries&amp;éléments métalliques</t>
  </si>
  <si>
    <t>Peinture sur les huisseries</t>
  </si>
  <si>
    <t>Peinture sur planche de rive et poteaux métalliques</t>
  </si>
  <si>
    <t>10.00</t>
  </si>
  <si>
    <t>10.03</t>
  </si>
  <si>
    <t>Total  BLOC SALLES DE COURS SOUDURE-MENUISERIE</t>
  </si>
  <si>
    <t>5.1.3. Réhabilitation du bloc atelier de menuiserie</t>
  </si>
  <si>
    <t>8.04</t>
  </si>
  <si>
    <t>8.05</t>
  </si>
  <si>
    <t>10.04</t>
  </si>
  <si>
    <t xml:space="preserve">Pose de cadenas </t>
  </si>
  <si>
    <t>Total  BLOC ATELIER MENUISERIE</t>
  </si>
  <si>
    <t>5.1.4. Réhabilitation du bloc atelier de soudure</t>
  </si>
  <si>
    <t>Ravalement des peintures sur murs intérieurs</t>
  </si>
  <si>
    <t>REVETEMENT DES MURS ET DE SOL</t>
  </si>
  <si>
    <t>Contrôle des enduits tyrolien sur murs extérieurs</t>
  </si>
  <si>
    <t>Retouche des enduits talochés sur murs intérieurs</t>
  </si>
  <si>
    <t>11.00</t>
  </si>
  <si>
    <t>Peinture sur murs intérieurs sur une hauteur de 2,10m</t>
  </si>
  <si>
    <t>Peinture sur murs intérieurs au-delà de 2,10m</t>
  </si>
  <si>
    <t>Total  BLOC ATELIER SOUDURE</t>
  </si>
  <si>
    <t>2.00</t>
  </si>
  <si>
    <t>TERRASSEMENTS</t>
  </si>
  <si>
    <t>2.01</t>
  </si>
  <si>
    <t>Fouilles en excavation de la fosse</t>
  </si>
  <si>
    <t>m3</t>
  </si>
  <si>
    <t>2.02</t>
  </si>
  <si>
    <t>Fouilles de fondations continues</t>
  </si>
  <si>
    <t>Total poste 2</t>
  </si>
  <si>
    <t>3.00</t>
  </si>
  <si>
    <t>FONDATIONS</t>
  </si>
  <si>
    <t>3.01</t>
  </si>
  <si>
    <t>Maçonnerie de fondation en moellon</t>
  </si>
  <si>
    <t>Total poste 3</t>
  </si>
  <si>
    <t>4.00</t>
  </si>
  <si>
    <t>PROTECTION CONTRE L'HUMIDITE</t>
  </si>
  <si>
    <t>4.01</t>
  </si>
  <si>
    <t>Protection contre l'humidité ascensionnelle dans les murs</t>
  </si>
  <si>
    <t>Protection contre la remontée des eaux dans les dalles</t>
  </si>
  <si>
    <t>Total poste 4</t>
  </si>
  <si>
    <t>5.00</t>
  </si>
  <si>
    <t>PAVEMENT&amp;TROTTOIR</t>
  </si>
  <si>
    <t>5.01</t>
  </si>
  <si>
    <t>Lit de sable compacté</t>
  </si>
  <si>
    <t>5.02</t>
  </si>
  <si>
    <t>Hérisson de moellons</t>
  </si>
  <si>
    <t>Total poste 5</t>
  </si>
  <si>
    <t>6.00</t>
  </si>
  <si>
    <t>BETON</t>
  </si>
  <si>
    <t>6.01</t>
  </si>
  <si>
    <t>Béton non armé</t>
  </si>
  <si>
    <t>6.01.1</t>
  </si>
  <si>
    <t>Béton de propreté sous semelles</t>
  </si>
  <si>
    <t>6.01.2</t>
  </si>
  <si>
    <t>Béton cyclopéen</t>
  </si>
  <si>
    <t>6.01.3</t>
  </si>
  <si>
    <t>Béton de trottoir</t>
  </si>
  <si>
    <t>6.02</t>
  </si>
  <si>
    <t>Béton armé</t>
  </si>
  <si>
    <t>6.02.1</t>
  </si>
  <si>
    <t>Béton armé de semelles</t>
  </si>
  <si>
    <t>6.02.2</t>
  </si>
  <si>
    <t>Béton armé de fût de colonne</t>
  </si>
  <si>
    <t>6.02.3</t>
  </si>
  <si>
    <t>Béton armé de poutres</t>
  </si>
  <si>
    <t>6.02.4</t>
  </si>
  <si>
    <t>Béton de chainage inférieur</t>
  </si>
  <si>
    <t>6.02.5</t>
  </si>
  <si>
    <t>Béton armé de colonne</t>
  </si>
  <si>
    <t>6.02.6</t>
  </si>
  <si>
    <t>Béton armé de chainage supérieur</t>
  </si>
  <si>
    <t>6.02.7</t>
  </si>
  <si>
    <t>Béton armé de la dalle de sol portante y compris les dallettes amovibles</t>
  </si>
  <si>
    <t>Total poste 6</t>
  </si>
  <si>
    <t>7.00</t>
  </si>
  <si>
    <t>MACONNERIE</t>
  </si>
  <si>
    <t>7.01.1</t>
  </si>
  <si>
    <t>Maçonnerie de briques en terre cuite artisanales, ép.20cm</t>
  </si>
  <si>
    <t>7.01.2</t>
  </si>
  <si>
    <t>Maçonnerie de moellons de la fosse arabe</t>
  </si>
  <si>
    <t>Total poste 7</t>
  </si>
  <si>
    <t>COUVERTURE et ETANCHEITE</t>
  </si>
  <si>
    <t>8.01</t>
  </si>
  <si>
    <t>Charpente métallique</t>
  </si>
  <si>
    <t> 8.01.1</t>
  </si>
  <si>
    <t>Rampants en tubes de 60x40×1,5 mm</t>
  </si>
  <si>
    <t>8.01.2</t>
  </si>
  <si>
    <t>Pannes en tubes de 60x40×1,5mm</t>
  </si>
  <si>
    <t>8.01.3</t>
  </si>
  <si>
    <t>Planche de rive</t>
  </si>
  <si>
    <t>8.02</t>
  </si>
  <si>
    <t>Couverture et étanchéité des toitures</t>
  </si>
  <si>
    <t>8.02.1</t>
  </si>
  <si>
    <t>Couverture en tôles ondulées galvanisées BG 28 teintées</t>
  </si>
  <si>
    <t>Gouttières en tôle d'acier pliée, épaisseur 1,5mm</t>
  </si>
  <si>
    <t>8.02.3</t>
  </si>
  <si>
    <t>Descentes diam 110mm</t>
  </si>
  <si>
    <t>Jointoiement des maçonneries</t>
  </si>
  <si>
    <t>9.02</t>
  </si>
  <si>
    <t>Enduit de ciment taloché fin</t>
  </si>
  <si>
    <t>9.03</t>
  </si>
  <si>
    <t>Enduit de ciment lissé</t>
  </si>
  <si>
    <t>9.04</t>
  </si>
  <si>
    <t>Enduit de ciment hydrofuge et finition lissée</t>
  </si>
  <si>
    <t>9.05</t>
  </si>
  <si>
    <t>Plinthe en ciment</t>
  </si>
  <si>
    <t>Revêtement de sol en chape lissée</t>
  </si>
  <si>
    <t>Revêtement de sol en chape talochée</t>
  </si>
  <si>
    <t>HUISSERIE et MENUISERIE</t>
  </si>
  <si>
    <t>Portes métalliques pleines de 70x210</t>
  </si>
  <si>
    <t>12.00</t>
  </si>
  <si>
    <t>SANITAIRE-PLOMBERIE</t>
  </si>
  <si>
    <t xml:space="preserve">Réseau d'Evacuation en tuyaux PVC </t>
  </si>
  <si>
    <t>diam 75mm</t>
  </si>
  <si>
    <t>diam 110mm</t>
  </si>
  <si>
    <t>Réseau d'Alimentation en tuyaux PPR à l'intérieur des bâtiments diam 1/2 "</t>
  </si>
  <si>
    <t> 12.03</t>
  </si>
  <si>
    <t>Appareils sanitaire</t>
  </si>
  <si>
    <t>12.03.5</t>
  </si>
  <si>
    <t>W.C. type turc maçonné (trou de défécation et pose pieds)</t>
  </si>
  <si>
    <t>pc</t>
  </si>
  <si>
    <t>12.03.6</t>
  </si>
  <si>
    <t>Bac à laver avec finition carrelée</t>
  </si>
  <si>
    <t>12.04</t>
  </si>
  <si>
    <t>Tuyau de ventilation des fosses PVC 110 PN 10</t>
  </si>
  <si>
    <t>5.1.6. Aménagement extérieur et divers</t>
  </si>
  <si>
    <t>0.00</t>
  </si>
  <si>
    <t>INSTALLATION DE CHANTIER</t>
  </si>
  <si>
    <t>0.01</t>
  </si>
  <si>
    <t>Installation de chantier</t>
  </si>
  <si>
    <t>Total poste 0</t>
  </si>
  <si>
    <t>13.00</t>
  </si>
  <si>
    <t>AMENAGEMENT ET DIVERS</t>
  </si>
  <si>
    <t>13.01</t>
  </si>
  <si>
    <t>Caniveau E.P.</t>
  </si>
  <si>
    <t>13.02</t>
  </si>
  <si>
    <t>Puisard pour les eaux pluviales</t>
  </si>
  <si>
    <t>13.03</t>
  </si>
  <si>
    <t>Terrassement de plateformes</t>
  </si>
  <si>
    <t>13.04</t>
  </si>
  <si>
    <t>Engazonnements</t>
  </si>
  <si>
    <t>fft</t>
  </si>
  <si>
    <t>13.05</t>
  </si>
  <si>
    <t>Revêtement des circulations piétonnes en gravier</t>
  </si>
  <si>
    <t>Total poste 13</t>
  </si>
  <si>
    <t>N°</t>
  </si>
  <si>
    <t>DESIGNATION</t>
  </si>
  <si>
    <t>BLOC ADMINISTRATIF&amp;SALLES DE COURS</t>
  </si>
  <si>
    <t>BLOC SALLES DE COURS SOUD&amp;MENUISERIE</t>
  </si>
  <si>
    <t>BLOC ATELIER DE MENUISERIE</t>
  </si>
  <si>
    <t>BLOC ATELIER DE SOUDURE</t>
  </si>
  <si>
    <t>BLOC LATRINE A CONSTRUIRE</t>
  </si>
  <si>
    <t>AMENAGEMENT</t>
  </si>
  <si>
    <t>Quantité</t>
  </si>
  <si>
    <r>
      <t>m</t>
    </r>
    <r>
      <rPr>
        <vertAlign val="superscript"/>
        <sz val="10"/>
        <color theme="1"/>
        <rFont val="Georgia"/>
        <family val="1"/>
      </rPr>
      <t>3</t>
    </r>
  </si>
  <si>
    <r>
      <t>m</t>
    </r>
    <r>
      <rPr>
        <vertAlign val="superscript"/>
        <sz val="10"/>
        <color theme="1"/>
        <rFont val="Georgia"/>
        <family val="1"/>
      </rPr>
      <t>2</t>
    </r>
  </si>
  <si>
    <t xml:space="preserve">P U en chiffres en € HTVA </t>
  </si>
  <si>
    <t xml:space="preserve">P U en lettres en € HTVA </t>
  </si>
  <si>
    <t xml:space="preserve">Prix Unitaire en € HTVA </t>
  </si>
  <si>
    <t xml:space="preserve">Prix Total en € HTVA </t>
  </si>
  <si>
    <t>TOTAL GENERAL EN € HTVA</t>
  </si>
  <si>
    <t>Total  BLOC LATRINES</t>
  </si>
  <si>
    <t xml:space="preserve">TOTAL AMENAGEMENT </t>
  </si>
  <si>
    <t>Faux plafond en triplex sur gitage existant</t>
  </si>
  <si>
    <t xml:space="preserve"> 5.1.5. Construction du bloc latrine</t>
  </si>
  <si>
    <t xml:space="preserve">5.1.7.     RECAPITULATIF COUT DES TRAVAUX AU CEM BUBANZA  </t>
  </si>
  <si>
    <t>Montant en € Htva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</si>
</sst>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1007]"/>
    <numFmt numFmtId="165" formatCode="#,##0.00\ [$€-484]"/>
    <numFmt numFmtId="166" formatCode="#,##0.00\ [$€-407]"/>
  </numFmts>
  <fonts count="7" x14ac:knownFonts="1">
    <font>
      <sz val="11"/>
      <color theme="1"/>
      <name val="Calibri"/>
      <family val="2"/>
      <scheme val="minor"/>
    </font>
    <font>
      <b/>
      <i/>
      <sz val="10"/>
      <color rgb="FF4F81BD"/>
      <name val="Georgia"/>
      <family val="1"/>
    </font>
    <font>
      <sz val="10"/>
      <color theme="1"/>
      <name val="Georgia"/>
      <family val="1"/>
    </font>
    <font>
      <b/>
      <sz val="10"/>
      <color theme="1"/>
      <name val="Georgia"/>
      <family val="1"/>
    </font>
    <font>
      <vertAlign val="superscript"/>
      <sz val="10"/>
      <color theme="1"/>
      <name val="Georgia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" fillId="0" borderId="0" xfId="0" applyFont="1" applyBorder="1" applyAlignment="1">
      <alignment vertical="center"/>
    </xf>
    <xf numFmtId="0" fontId="2" fillId="2" borderId="0" xfId="0" applyFont="1" applyFill="1" applyBorder="1"/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/>
    <xf numFmtId="164" fontId="5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6" fontId="2" fillId="0" borderId="1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/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1"/>
  <sheetViews>
    <sheetView tabSelected="1" topLeftCell="A147" workbookViewId="0">
      <selection activeCell="D164" sqref="D164:D170"/>
    </sheetView>
  </sheetViews>
  <sheetFormatPr baseColWidth="10" defaultRowHeight="13.2" x14ac:dyDescent="0.25"/>
  <cols>
    <col min="1" max="1" width="15.6640625" style="11" customWidth="1"/>
    <col min="2" max="2" width="67.77734375" style="11" bestFit="1" customWidth="1"/>
    <col min="3" max="3" width="6" style="11" bestFit="1" customWidth="1"/>
    <col min="4" max="4" width="34.5546875" style="11" customWidth="1"/>
    <col min="5" max="5" width="33.44140625" style="11" customWidth="1"/>
    <col min="6" max="16384" width="11.5546875" style="11"/>
  </cols>
  <sheetData>
    <row r="1" spans="1:5" x14ac:dyDescent="0.25">
      <c r="A1" s="21" t="s">
        <v>0</v>
      </c>
    </row>
    <row r="2" spans="1:5" x14ac:dyDescent="0.25">
      <c r="A2" s="2" t="s">
        <v>1</v>
      </c>
      <c r="B2" s="2" t="s">
        <v>2</v>
      </c>
      <c r="C2" s="2" t="s">
        <v>3</v>
      </c>
      <c r="D2" s="2" t="s">
        <v>240</v>
      </c>
      <c r="E2" s="2" t="s">
        <v>241</v>
      </c>
    </row>
    <row r="3" spans="1:5" x14ac:dyDescent="0.25">
      <c r="A3" s="3" t="s">
        <v>4</v>
      </c>
      <c r="B3" s="3" t="s">
        <v>5</v>
      </c>
      <c r="C3" s="2"/>
      <c r="D3" s="3"/>
      <c r="E3" s="3"/>
    </row>
    <row r="4" spans="1:5" ht="13.8" x14ac:dyDescent="0.25">
      <c r="A4" s="2" t="s">
        <v>6</v>
      </c>
      <c r="B4" s="2" t="s">
        <v>7</v>
      </c>
      <c r="C4" s="2" t="s">
        <v>8</v>
      </c>
      <c r="D4" s="28"/>
      <c r="E4" s="2"/>
    </row>
    <row r="5" spans="1:5" ht="13.8" x14ac:dyDescent="0.25">
      <c r="A5" s="2" t="s">
        <v>9</v>
      </c>
      <c r="B5" s="2" t="s">
        <v>10</v>
      </c>
      <c r="C5" s="2" t="s">
        <v>8</v>
      </c>
      <c r="D5" s="29"/>
      <c r="E5" s="2"/>
    </row>
    <row r="6" spans="1:5" x14ac:dyDescent="0.25">
      <c r="A6" s="3" t="s">
        <v>12</v>
      </c>
      <c r="B6" s="3" t="s">
        <v>13</v>
      </c>
      <c r="C6" s="2"/>
      <c r="D6" s="30"/>
      <c r="E6" s="3"/>
    </row>
    <row r="7" spans="1:5" ht="13.8" x14ac:dyDescent="0.25">
      <c r="A7" s="2" t="s">
        <v>14</v>
      </c>
      <c r="B7" s="2" t="s">
        <v>15</v>
      </c>
      <c r="C7" s="2" t="s">
        <v>16</v>
      </c>
      <c r="D7" s="29"/>
      <c r="E7" s="2"/>
    </row>
    <row r="8" spans="1:5" ht="13.8" x14ac:dyDescent="0.25">
      <c r="A8" s="2" t="s">
        <v>17</v>
      </c>
      <c r="B8" s="2" t="s">
        <v>18</v>
      </c>
      <c r="C8" s="2" t="s">
        <v>16</v>
      </c>
      <c r="D8" s="29"/>
      <c r="E8" s="2"/>
    </row>
    <row r="9" spans="1:5" ht="13.8" x14ac:dyDescent="0.25">
      <c r="A9" s="2" t="s">
        <v>19</v>
      </c>
      <c r="B9" s="2" t="s">
        <v>20</v>
      </c>
      <c r="C9" s="2" t="s">
        <v>8</v>
      </c>
      <c r="D9" s="29"/>
      <c r="E9" s="2"/>
    </row>
    <row r="10" spans="1:5" ht="13.8" x14ac:dyDescent="0.25">
      <c r="A10" s="2" t="s">
        <v>21</v>
      </c>
      <c r="B10" s="2" t="s">
        <v>247</v>
      </c>
      <c r="C10" s="2" t="s">
        <v>23</v>
      </c>
      <c r="D10" s="29"/>
      <c r="E10" s="2"/>
    </row>
    <row r="11" spans="1:5" ht="13.8" x14ac:dyDescent="0.25">
      <c r="A11" s="3" t="s">
        <v>79</v>
      </c>
      <c r="B11" s="3" t="s">
        <v>25</v>
      </c>
      <c r="C11" s="2"/>
      <c r="D11" s="29"/>
      <c r="E11" s="3"/>
    </row>
    <row r="12" spans="1:5" ht="13.8" x14ac:dyDescent="0.25">
      <c r="A12" s="2" t="s">
        <v>26</v>
      </c>
      <c r="B12" s="2" t="s">
        <v>27</v>
      </c>
      <c r="C12" s="2" t="s">
        <v>8</v>
      </c>
      <c r="D12" s="29"/>
      <c r="E12" s="2"/>
    </row>
    <row r="13" spans="1:5" ht="13.8" x14ac:dyDescent="0.25">
      <c r="A13" s="2" t="s">
        <v>28</v>
      </c>
      <c r="B13" s="2" t="s">
        <v>29</v>
      </c>
      <c r="C13" s="2" t="s">
        <v>8</v>
      </c>
      <c r="D13" s="29"/>
      <c r="E13" s="2"/>
    </row>
    <row r="14" spans="1:5" ht="13.8" x14ac:dyDescent="0.25">
      <c r="A14" s="2" t="s">
        <v>30</v>
      </c>
      <c r="B14" s="2" t="s">
        <v>31</v>
      </c>
      <c r="C14" s="2" t="s">
        <v>23</v>
      </c>
      <c r="D14" s="29"/>
      <c r="E14" s="2"/>
    </row>
    <row r="15" spans="1:5" ht="13.8" x14ac:dyDescent="0.25">
      <c r="A15" s="2" t="s">
        <v>32</v>
      </c>
      <c r="B15" s="2" t="s">
        <v>33</v>
      </c>
      <c r="C15" s="2" t="s">
        <v>23</v>
      </c>
      <c r="D15" s="29"/>
      <c r="E15" s="2"/>
    </row>
    <row r="16" spans="1:5" ht="13.8" x14ac:dyDescent="0.25">
      <c r="A16" s="2" t="s">
        <v>34</v>
      </c>
      <c r="B16" s="2" t="s">
        <v>35</v>
      </c>
      <c r="C16" s="2" t="s">
        <v>23</v>
      </c>
      <c r="D16" s="29"/>
      <c r="E16" s="2"/>
    </row>
    <row r="17" spans="1:5" ht="13.8" x14ac:dyDescent="0.25">
      <c r="A17" s="3" t="s">
        <v>87</v>
      </c>
      <c r="B17" s="3" t="s">
        <v>37</v>
      </c>
      <c r="C17" s="2"/>
      <c r="D17" s="29"/>
      <c r="E17" s="3"/>
    </row>
    <row r="18" spans="1:5" ht="13.8" x14ac:dyDescent="0.25">
      <c r="A18" s="2" t="s">
        <v>38</v>
      </c>
      <c r="B18" s="2" t="s">
        <v>39</v>
      </c>
      <c r="C18" s="2" t="s">
        <v>8</v>
      </c>
      <c r="D18" s="29"/>
      <c r="E18" s="2"/>
    </row>
    <row r="19" spans="1:5" ht="13.8" x14ac:dyDescent="0.25">
      <c r="A19" s="2" t="s">
        <v>40</v>
      </c>
      <c r="B19" s="2" t="s">
        <v>41</v>
      </c>
      <c r="C19" s="2" t="s">
        <v>42</v>
      </c>
      <c r="D19" s="29"/>
      <c r="E19" s="2"/>
    </row>
    <row r="20" spans="1:5" ht="13.8" x14ac:dyDescent="0.25">
      <c r="A20" s="3" t="s">
        <v>101</v>
      </c>
      <c r="B20" s="3" t="s">
        <v>44</v>
      </c>
      <c r="C20" s="2"/>
      <c r="D20" s="29"/>
      <c r="E20" s="3"/>
    </row>
    <row r="21" spans="1:5" ht="13.8" x14ac:dyDescent="0.25">
      <c r="A21" s="2" t="s">
        <v>45</v>
      </c>
      <c r="B21" s="2" t="s">
        <v>46</v>
      </c>
      <c r="C21" s="2"/>
      <c r="D21" s="29"/>
      <c r="E21" s="2"/>
    </row>
    <row r="22" spans="1:5" ht="13.8" x14ac:dyDescent="0.25">
      <c r="A22" s="2" t="s">
        <v>47</v>
      </c>
      <c r="B22" s="2" t="s">
        <v>48</v>
      </c>
      <c r="C22" s="2" t="s">
        <v>49</v>
      </c>
      <c r="D22" s="29"/>
      <c r="E22" s="2"/>
    </row>
    <row r="23" spans="1:5" ht="13.8" x14ac:dyDescent="0.25">
      <c r="A23" s="2" t="s">
        <v>50</v>
      </c>
      <c r="B23" s="2" t="s">
        <v>51</v>
      </c>
      <c r="C23" s="2" t="s">
        <v>49</v>
      </c>
      <c r="D23" s="29"/>
      <c r="E23" s="2"/>
    </row>
    <row r="24" spans="1:5" ht="13.8" x14ac:dyDescent="0.25">
      <c r="A24" s="2" t="s">
        <v>52</v>
      </c>
      <c r="B24" s="2" t="s">
        <v>53</v>
      </c>
      <c r="C24" s="2" t="s">
        <v>49</v>
      </c>
      <c r="D24" s="29"/>
      <c r="E24" s="2"/>
    </row>
    <row r="25" spans="1:5" ht="13.8" x14ac:dyDescent="0.25">
      <c r="A25" s="2" t="s">
        <v>54</v>
      </c>
      <c r="B25" s="2" t="s">
        <v>55</v>
      </c>
      <c r="C25" s="2"/>
      <c r="D25" s="29"/>
      <c r="E25" s="2"/>
    </row>
    <row r="26" spans="1:5" ht="13.8" x14ac:dyDescent="0.25">
      <c r="A26" s="2" t="s">
        <v>56</v>
      </c>
      <c r="B26" s="2" t="s">
        <v>57</v>
      </c>
      <c r="C26" s="2" t="s">
        <v>49</v>
      </c>
      <c r="D26" s="29"/>
      <c r="E26" s="2"/>
    </row>
    <row r="27" spans="1:5" ht="13.8" x14ac:dyDescent="0.25">
      <c r="A27" s="2" t="s">
        <v>58</v>
      </c>
      <c r="B27" s="2" t="s">
        <v>59</v>
      </c>
      <c r="C27" s="2" t="s">
        <v>49</v>
      </c>
      <c r="D27" s="29"/>
      <c r="E27" s="2"/>
    </row>
    <row r="28" spans="1:5" ht="13.8" x14ac:dyDescent="0.25">
      <c r="A28" s="3" t="s">
        <v>194</v>
      </c>
      <c r="B28" s="3" t="s">
        <v>61</v>
      </c>
      <c r="C28" s="2"/>
      <c r="D28" s="29"/>
      <c r="E28" s="3"/>
    </row>
    <row r="29" spans="1:5" ht="13.8" x14ac:dyDescent="0.25">
      <c r="A29" s="2" t="s">
        <v>62</v>
      </c>
      <c r="B29" s="2" t="s">
        <v>63</v>
      </c>
      <c r="C29" s="2" t="s">
        <v>8</v>
      </c>
      <c r="D29" s="29"/>
      <c r="E29" s="2"/>
    </row>
    <row r="30" spans="1:5" ht="13.8" x14ac:dyDescent="0.25">
      <c r="A30" s="2" t="s">
        <v>47</v>
      </c>
      <c r="B30" s="2" t="s">
        <v>64</v>
      </c>
      <c r="C30" s="2" t="s">
        <v>8</v>
      </c>
      <c r="D30" s="29"/>
      <c r="E30" s="2"/>
    </row>
    <row r="31" spans="1:5" ht="13.8" x14ac:dyDescent="0.25">
      <c r="A31" s="2" t="s">
        <v>65</v>
      </c>
      <c r="B31" s="2" t="s">
        <v>66</v>
      </c>
      <c r="C31" s="2"/>
      <c r="D31" s="29"/>
      <c r="E31" s="2"/>
    </row>
    <row r="32" spans="1:5" ht="13.8" x14ac:dyDescent="0.25">
      <c r="A32" s="2" t="s">
        <v>67</v>
      </c>
      <c r="B32" s="2" t="s">
        <v>68</v>
      </c>
      <c r="C32" s="2" t="s">
        <v>42</v>
      </c>
      <c r="D32" s="29"/>
      <c r="E32" s="2"/>
    </row>
    <row r="33" spans="1:5" ht="13.8" x14ac:dyDescent="0.25">
      <c r="A33" s="2" t="s">
        <v>69</v>
      </c>
      <c r="B33" s="2" t="s">
        <v>70</v>
      </c>
      <c r="C33" s="2" t="s">
        <v>42</v>
      </c>
      <c r="D33" s="29"/>
      <c r="E33" s="2"/>
    </row>
    <row r="34" spans="1:5" ht="13.8" x14ac:dyDescent="0.25">
      <c r="A34" s="2" t="s">
        <v>71</v>
      </c>
      <c r="B34" s="2" t="s">
        <v>72</v>
      </c>
      <c r="C34" s="2" t="s">
        <v>42</v>
      </c>
      <c r="D34" s="29"/>
      <c r="E34" s="2"/>
    </row>
    <row r="35" spans="1:5" ht="13.8" x14ac:dyDescent="0.25">
      <c r="A35" s="2" t="s">
        <v>73</v>
      </c>
      <c r="B35" s="2" t="s">
        <v>74</v>
      </c>
      <c r="C35" s="2" t="s">
        <v>42</v>
      </c>
      <c r="D35" s="29"/>
      <c r="E35" s="2"/>
    </row>
    <row r="36" spans="1:5" ht="13.8" x14ac:dyDescent="0.25">
      <c r="A36" s="21"/>
      <c r="D36" s="31"/>
    </row>
    <row r="37" spans="1:5" ht="13.8" x14ac:dyDescent="0.25">
      <c r="A37" s="10"/>
      <c r="D37" s="32"/>
    </row>
    <row r="38" spans="1:5" ht="13.8" x14ac:dyDescent="0.25">
      <c r="A38" s="21" t="s">
        <v>77</v>
      </c>
      <c r="D38" s="33"/>
    </row>
    <row r="39" spans="1:5" ht="13.8" x14ac:dyDescent="0.25">
      <c r="A39" s="2" t="s">
        <v>1</v>
      </c>
      <c r="B39" s="2" t="s">
        <v>2</v>
      </c>
      <c r="C39" s="2" t="s">
        <v>3</v>
      </c>
      <c r="D39" s="27" t="s">
        <v>240</v>
      </c>
      <c r="E39" s="2" t="s">
        <v>241</v>
      </c>
    </row>
    <row r="40" spans="1:5" ht="13.8" x14ac:dyDescent="0.25">
      <c r="A40" s="3" t="s">
        <v>4</v>
      </c>
      <c r="B40" s="3" t="s">
        <v>5</v>
      </c>
      <c r="C40" s="3"/>
      <c r="D40" s="27"/>
      <c r="E40" s="3"/>
    </row>
    <row r="41" spans="1:5" x14ac:dyDescent="0.25">
      <c r="A41" s="2" t="s">
        <v>9</v>
      </c>
      <c r="B41" s="2" t="s">
        <v>10</v>
      </c>
      <c r="C41" s="2" t="s">
        <v>8</v>
      </c>
      <c r="D41" s="37"/>
      <c r="E41" s="2"/>
    </row>
    <row r="42" spans="1:5" ht="13.8" x14ac:dyDescent="0.25">
      <c r="A42" s="3" t="s">
        <v>12</v>
      </c>
      <c r="B42" s="3" t="s">
        <v>78</v>
      </c>
      <c r="C42" s="3"/>
      <c r="D42" s="27"/>
      <c r="E42" s="3"/>
    </row>
    <row r="43" spans="1:5" x14ac:dyDescent="0.25">
      <c r="A43" s="2" t="s">
        <v>17</v>
      </c>
      <c r="B43" s="2" t="s">
        <v>18</v>
      </c>
      <c r="C43" s="2" t="s">
        <v>16</v>
      </c>
      <c r="D43" s="37"/>
      <c r="E43" s="2"/>
    </row>
    <row r="44" spans="1:5" x14ac:dyDescent="0.25">
      <c r="A44" s="2" t="s">
        <v>19</v>
      </c>
      <c r="B44" s="2" t="s">
        <v>20</v>
      </c>
      <c r="C44" s="2" t="s">
        <v>8</v>
      </c>
      <c r="D44" s="37"/>
      <c r="E44" s="2"/>
    </row>
    <row r="45" spans="1:5" ht="13.8" x14ac:dyDescent="0.25">
      <c r="A45" s="3" t="s">
        <v>79</v>
      </c>
      <c r="B45" s="3" t="s">
        <v>25</v>
      </c>
      <c r="C45" s="3"/>
      <c r="D45" s="27"/>
      <c r="E45" s="3"/>
    </row>
    <row r="46" spans="1:5" x14ac:dyDescent="0.25">
      <c r="A46" s="2" t="s">
        <v>26</v>
      </c>
      <c r="B46" s="2" t="s">
        <v>27</v>
      </c>
      <c r="C46" s="2" t="s">
        <v>80</v>
      </c>
      <c r="D46" s="37"/>
      <c r="E46" s="2"/>
    </row>
    <row r="47" spans="1:5" x14ac:dyDescent="0.25">
      <c r="A47" s="2" t="s">
        <v>28</v>
      </c>
      <c r="B47" s="2" t="s">
        <v>29</v>
      </c>
      <c r="C47" s="2" t="s">
        <v>80</v>
      </c>
      <c r="D47" s="37"/>
      <c r="E47" s="2"/>
    </row>
    <row r="48" spans="1:5" x14ac:dyDescent="0.25">
      <c r="A48" s="2" t="s">
        <v>30</v>
      </c>
      <c r="B48" s="2" t="s">
        <v>81</v>
      </c>
      <c r="C48" s="2" t="s">
        <v>23</v>
      </c>
      <c r="D48" s="37"/>
      <c r="E48" s="2"/>
    </row>
    <row r="49" spans="1:5" ht="13.8" x14ac:dyDescent="0.25">
      <c r="A49" s="3"/>
      <c r="B49" s="3" t="s">
        <v>36</v>
      </c>
      <c r="C49" s="3"/>
      <c r="D49" s="27"/>
      <c r="E49" s="3"/>
    </row>
    <row r="50" spans="1:5" ht="13.8" x14ac:dyDescent="0.25">
      <c r="A50" s="2" t="s">
        <v>45</v>
      </c>
      <c r="B50" s="2" t="s">
        <v>46</v>
      </c>
      <c r="C50" s="2"/>
      <c r="D50" s="27"/>
      <c r="E50" s="2"/>
    </row>
    <row r="51" spans="1:5" x14ac:dyDescent="0.25">
      <c r="A51" s="2" t="s">
        <v>50</v>
      </c>
      <c r="B51" s="2" t="s">
        <v>82</v>
      </c>
      <c r="C51" s="2" t="s">
        <v>49</v>
      </c>
      <c r="D51" s="37"/>
      <c r="E51" s="2"/>
    </row>
    <row r="52" spans="1:5" ht="13.8" x14ac:dyDescent="0.25">
      <c r="A52" s="2" t="s">
        <v>83</v>
      </c>
      <c r="B52" s="2" t="s">
        <v>84</v>
      </c>
      <c r="C52" s="2"/>
      <c r="D52" s="27"/>
      <c r="E52" s="2"/>
    </row>
    <row r="53" spans="1:5" x14ac:dyDescent="0.25">
      <c r="A53" s="2" t="s">
        <v>56</v>
      </c>
      <c r="B53" s="2" t="s">
        <v>85</v>
      </c>
      <c r="C53" s="2" t="s">
        <v>49</v>
      </c>
      <c r="D53" s="37"/>
      <c r="E53" s="2"/>
    </row>
    <row r="54" spans="1:5" x14ac:dyDescent="0.25">
      <c r="A54" s="2" t="s">
        <v>58</v>
      </c>
      <c r="B54" s="2" t="s">
        <v>86</v>
      </c>
      <c r="C54" s="2" t="s">
        <v>49</v>
      </c>
      <c r="D54" s="37"/>
      <c r="E54" s="2"/>
    </row>
    <row r="55" spans="1:5" ht="13.8" x14ac:dyDescent="0.25">
      <c r="A55" s="3" t="s">
        <v>87</v>
      </c>
      <c r="B55" s="3" t="s">
        <v>37</v>
      </c>
      <c r="C55" s="3"/>
      <c r="D55" s="27"/>
      <c r="E55" s="3"/>
    </row>
    <row r="56" spans="1:5" x14ac:dyDescent="0.25">
      <c r="A56" s="2" t="s">
        <v>40</v>
      </c>
      <c r="B56" s="2" t="s">
        <v>39</v>
      </c>
      <c r="C56" s="2" t="s">
        <v>8</v>
      </c>
      <c r="D56" s="37"/>
      <c r="E56" s="2"/>
    </row>
    <row r="57" spans="1:5" x14ac:dyDescent="0.25">
      <c r="A57" s="2" t="s">
        <v>88</v>
      </c>
      <c r="B57" s="2" t="s">
        <v>41</v>
      </c>
      <c r="C57" s="2" t="s">
        <v>42</v>
      </c>
      <c r="D57" s="37"/>
      <c r="E57" s="2"/>
    </row>
    <row r="58" spans="1:5" x14ac:dyDescent="0.25">
      <c r="A58" s="10"/>
    </row>
    <row r="59" spans="1:5" x14ac:dyDescent="0.25">
      <c r="A59" s="10"/>
    </row>
    <row r="60" spans="1:5" x14ac:dyDescent="0.25">
      <c r="A60" s="21" t="s">
        <v>90</v>
      </c>
    </row>
    <row r="61" spans="1:5" x14ac:dyDescent="0.25">
      <c r="A61" s="2" t="s">
        <v>1</v>
      </c>
      <c r="B61" s="2" t="s">
        <v>2</v>
      </c>
      <c r="C61" s="2" t="s">
        <v>3</v>
      </c>
      <c r="D61" s="2" t="s">
        <v>240</v>
      </c>
      <c r="E61" s="2" t="s">
        <v>241</v>
      </c>
    </row>
    <row r="62" spans="1:5" x14ac:dyDescent="0.25">
      <c r="A62" s="3" t="s">
        <v>4</v>
      </c>
      <c r="B62" s="3" t="s">
        <v>5</v>
      </c>
      <c r="C62" s="3"/>
      <c r="D62" s="3"/>
      <c r="E62" s="3"/>
    </row>
    <row r="63" spans="1:5" x14ac:dyDescent="0.25">
      <c r="A63" s="2" t="s">
        <v>9</v>
      </c>
      <c r="B63" s="2" t="s">
        <v>10</v>
      </c>
      <c r="C63" s="2" t="s">
        <v>8</v>
      </c>
      <c r="D63" s="37"/>
      <c r="E63" s="2"/>
    </row>
    <row r="64" spans="1:5" x14ac:dyDescent="0.25">
      <c r="A64" s="3" t="s">
        <v>12</v>
      </c>
      <c r="B64" s="3" t="s">
        <v>78</v>
      </c>
      <c r="C64" s="3"/>
      <c r="D64" s="3"/>
      <c r="E64" s="3"/>
    </row>
    <row r="65" spans="1:5" x14ac:dyDescent="0.25">
      <c r="A65" s="2" t="s">
        <v>91</v>
      </c>
      <c r="B65" s="2" t="s">
        <v>18</v>
      </c>
      <c r="C65" s="2" t="s">
        <v>16</v>
      </c>
      <c r="D65" s="37"/>
      <c r="E65" s="2"/>
    </row>
    <row r="66" spans="1:5" x14ac:dyDescent="0.25">
      <c r="A66" s="2" t="s">
        <v>92</v>
      </c>
      <c r="B66" s="2" t="s">
        <v>20</v>
      </c>
      <c r="C66" s="2" t="s">
        <v>8</v>
      </c>
      <c r="D66" s="37"/>
      <c r="E66" s="2"/>
    </row>
    <row r="67" spans="1:5" x14ac:dyDescent="0.25">
      <c r="A67" s="3" t="s">
        <v>79</v>
      </c>
      <c r="B67" s="3" t="s">
        <v>25</v>
      </c>
      <c r="C67" s="3"/>
      <c r="D67" s="3"/>
      <c r="E67" s="3"/>
    </row>
    <row r="68" spans="1:5" x14ac:dyDescent="0.25">
      <c r="A68" s="2" t="s">
        <v>26</v>
      </c>
      <c r="B68" s="2" t="s">
        <v>27</v>
      </c>
      <c r="C68" s="2" t="s">
        <v>8</v>
      </c>
      <c r="D68" s="37"/>
      <c r="E68" s="2"/>
    </row>
    <row r="69" spans="1:5" x14ac:dyDescent="0.25">
      <c r="A69" s="2" t="s">
        <v>28</v>
      </c>
      <c r="B69" s="2" t="s">
        <v>29</v>
      </c>
      <c r="C69" s="2" t="s">
        <v>8</v>
      </c>
      <c r="D69" s="37"/>
      <c r="E69" s="2"/>
    </row>
    <row r="70" spans="1:5" x14ac:dyDescent="0.25">
      <c r="A70" s="2" t="s">
        <v>30</v>
      </c>
      <c r="B70" s="2" t="s">
        <v>31</v>
      </c>
      <c r="C70" s="2" t="s">
        <v>23</v>
      </c>
      <c r="D70" s="37"/>
      <c r="E70" s="2"/>
    </row>
    <row r="71" spans="1:5" x14ac:dyDescent="0.25">
      <c r="A71" s="3" t="s">
        <v>87</v>
      </c>
      <c r="B71" s="3" t="s">
        <v>37</v>
      </c>
      <c r="C71" s="3"/>
      <c r="D71" s="3"/>
      <c r="E71" s="3"/>
    </row>
    <row r="72" spans="1:5" x14ac:dyDescent="0.25">
      <c r="A72" s="2" t="s">
        <v>40</v>
      </c>
      <c r="B72" s="2" t="s">
        <v>39</v>
      </c>
      <c r="C72" s="2" t="s">
        <v>8</v>
      </c>
      <c r="D72" s="37"/>
      <c r="E72" s="2"/>
    </row>
    <row r="73" spans="1:5" x14ac:dyDescent="0.25">
      <c r="A73" s="2" t="s">
        <v>88</v>
      </c>
      <c r="B73" s="2" t="s">
        <v>41</v>
      </c>
      <c r="C73" s="2" t="s">
        <v>42</v>
      </c>
      <c r="D73" s="37"/>
      <c r="E73" s="2"/>
    </row>
    <row r="74" spans="1:5" x14ac:dyDescent="0.25">
      <c r="A74" s="2" t="s">
        <v>93</v>
      </c>
      <c r="B74" s="2" t="s">
        <v>94</v>
      </c>
      <c r="C74" s="2" t="s">
        <v>42</v>
      </c>
      <c r="D74" s="37"/>
      <c r="E74" s="2"/>
    </row>
    <row r="75" spans="1:5" x14ac:dyDescent="0.25">
      <c r="A75" s="3" t="s">
        <v>101</v>
      </c>
      <c r="B75" s="3" t="s">
        <v>44</v>
      </c>
      <c r="C75" s="3"/>
      <c r="D75" s="3"/>
      <c r="E75" s="3"/>
    </row>
    <row r="76" spans="1:5" x14ac:dyDescent="0.25">
      <c r="A76" s="2" t="s">
        <v>45</v>
      </c>
      <c r="B76" s="2" t="s">
        <v>46</v>
      </c>
      <c r="C76" s="2"/>
      <c r="D76" s="2"/>
      <c r="E76" s="2"/>
    </row>
    <row r="77" spans="1:5" x14ac:dyDescent="0.25">
      <c r="A77" s="2" t="s">
        <v>50</v>
      </c>
      <c r="B77" s="2" t="s">
        <v>82</v>
      </c>
      <c r="C77" s="2" t="s">
        <v>49</v>
      </c>
      <c r="D77" s="37"/>
      <c r="E77" s="2"/>
    </row>
    <row r="78" spans="1:5" ht="13.8" x14ac:dyDescent="0.25">
      <c r="A78" s="2" t="s">
        <v>83</v>
      </c>
      <c r="B78" s="2" t="s">
        <v>84</v>
      </c>
      <c r="C78" s="2"/>
      <c r="D78" s="27"/>
      <c r="E78" s="2"/>
    </row>
    <row r="79" spans="1:5" x14ac:dyDescent="0.25">
      <c r="A79" s="2" t="s">
        <v>56</v>
      </c>
      <c r="B79" s="2" t="s">
        <v>85</v>
      </c>
      <c r="C79" s="2" t="s">
        <v>49</v>
      </c>
      <c r="D79" s="37"/>
      <c r="E79" s="2"/>
    </row>
    <row r="80" spans="1:5" x14ac:dyDescent="0.25">
      <c r="A80" s="2" t="s">
        <v>58</v>
      </c>
      <c r="B80" s="2" t="s">
        <v>86</v>
      </c>
      <c r="C80" s="2" t="s">
        <v>49</v>
      </c>
      <c r="D80" s="37"/>
      <c r="E80" s="2"/>
    </row>
    <row r="81" spans="1:5" x14ac:dyDescent="0.25">
      <c r="A81" s="12"/>
      <c r="B81" s="12"/>
      <c r="C81" s="12"/>
      <c r="D81" s="12"/>
      <c r="E81" s="12"/>
    </row>
    <row r="82" spans="1:5" x14ac:dyDescent="0.25">
      <c r="A82" s="21" t="s">
        <v>96</v>
      </c>
    </row>
    <row r="83" spans="1:5" x14ac:dyDescent="0.25">
      <c r="A83" s="2" t="s">
        <v>1</v>
      </c>
      <c r="B83" s="2" t="s">
        <v>2</v>
      </c>
      <c r="C83" s="2" t="s">
        <v>3</v>
      </c>
      <c r="D83" s="2" t="s">
        <v>240</v>
      </c>
      <c r="E83" s="2" t="s">
        <v>241</v>
      </c>
    </row>
    <row r="84" spans="1:5" x14ac:dyDescent="0.25">
      <c r="A84" s="3" t="s">
        <v>4</v>
      </c>
      <c r="B84" s="3" t="s">
        <v>5</v>
      </c>
      <c r="C84" s="3"/>
      <c r="D84" s="3"/>
      <c r="E84" s="3"/>
    </row>
    <row r="85" spans="1:5" x14ac:dyDescent="0.25">
      <c r="A85" s="2" t="s">
        <v>9</v>
      </c>
      <c r="B85" s="2" t="s">
        <v>97</v>
      </c>
      <c r="C85" s="2" t="s">
        <v>80</v>
      </c>
      <c r="D85" s="37"/>
      <c r="E85" s="2"/>
    </row>
    <row r="86" spans="1:5" x14ac:dyDescent="0.25">
      <c r="A86" s="3" t="s">
        <v>79</v>
      </c>
      <c r="B86" s="3" t="s">
        <v>98</v>
      </c>
      <c r="C86" s="3"/>
      <c r="D86" s="3"/>
      <c r="E86" s="3"/>
    </row>
    <row r="87" spans="1:5" x14ac:dyDescent="0.25">
      <c r="A87" s="2" t="s">
        <v>28</v>
      </c>
      <c r="B87" s="2" t="s">
        <v>29</v>
      </c>
      <c r="C87" s="2" t="s">
        <v>80</v>
      </c>
      <c r="D87" s="37"/>
      <c r="E87" s="2"/>
    </row>
    <row r="88" spans="1:5" x14ac:dyDescent="0.25">
      <c r="A88" s="2" t="s">
        <v>30</v>
      </c>
      <c r="B88" s="2" t="s">
        <v>81</v>
      </c>
      <c r="C88" s="2" t="s">
        <v>23</v>
      </c>
      <c r="D88" s="37"/>
      <c r="E88" s="2"/>
    </row>
    <row r="89" spans="1:5" x14ac:dyDescent="0.25">
      <c r="A89" s="2" t="s">
        <v>32</v>
      </c>
      <c r="B89" s="2" t="s">
        <v>99</v>
      </c>
      <c r="C89" s="2" t="s">
        <v>23</v>
      </c>
      <c r="D89" s="37"/>
      <c r="E89" s="2"/>
    </row>
    <row r="90" spans="1:5" x14ac:dyDescent="0.25">
      <c r="A90" s="2" t="s">
        <v>32</v>
      </c>
      <c r="B90" s="2" t="s">
        <v>100</v>
      </c>
      <c r="C90" s="2" t="s">
        <v>23</v>
      </c>
      <c r="D90" s="37"/>
      <c r="E90" s="2"/>
    </row>
    <row r="91" spans="1:5" x14ac:dyDescent="0.25">
      <c r="A91" s="3" t="s">
        <v>87</v>
      </c>
      <c r="B91" s="3" t="s">
        <v>37</v>
      </c>
      <c r="C91" s="3"/>
      <c r="D91" s="3"/>
      <c r="E91" s="3"/>
    </row>
    <row r="92" spans="1:5" x14ac:dyDescent="0.25">
      <c r="A92" s="2" t="s">
        <v>88</v>
      </c>
      <c r="B92" s="2" t="s">
        <v>94</v>
      </c>
      <c r="C92" s="2" t="s">
        <v>42</v>
      </c>
      <c r="D92" s="37"/>
      <c r="E92" s="2"/>
    </row>
    <row r="93" spans="1:5" x14ac:dyDescent="0.25">
      <c r="A93" s="3" t="s">
        <v>101</v>
      </c>
      <c r="B93" s="3" t="s">
        <v>44</v>
      </c>
      <c r="C93" s="3"/>
      <c r="D93" s="3"/>
      <c r="E93" s="3"/>
    </row>
    <row r="94" spans="1:5" x14ac:dyDescent="0.25">
      <c r="A94" s="2" t="s">
        <v>45</v>
      </c>
      <c r="B94" s="2" t="s">
        <v>46</v>
      </c>
      <c r="C94" s="2"/>
      <c r="D94" s="2"/>
      <c r="E94" s="2"/>
    </row>
    <row r="95" spans="1:5" x14ac:dyDescent="0.25">
      <c r="A95" s="2" t="s">
        <v>83</v>
      </c>
      <c r="B95" s="2" t="s">
        <v>102</v>
      </c>
      <c r="C95" s="2" t="s">
        <v>49</v>
      </c>
      <c r="D95" s="37"/>
      <c r="E95" s="2"/>
    </row>
    <row r="96" spans="1:5" x14ac:dyDescent="0.25">
      <c r="A96" s="2" t="s">
        <v>50</v>
      </c>
      <c r="B96" s="2" t="s">
        <v>103</v>
      </c>
      <c r="C96" s="2" t="s">
        <v>49</v>
      </c>
      <c r="D96" s="37"/>
      <c r="E96" s="2"/>
    </row>
    <row r="97" spans="1:5" x14ac:dyDescent="0.25">
      <c r="A97" s="2" t="s">
        <v>83</v>
      </c>
      <c r="B97" s="2" t="s">
        <v>84</v>
      </c>
      <c r="C97" s="2"/>
      <c r="D97" s="2"/>
      <c r="E97" s="2"/>
    </row>
    <row r="98" spans="1:5" x14ac:dyDescent="0.25">
      <c r="A98" s="2" t="s">
        <v>56</v>
      </c>
      <c r="B98" s="2" t="s">
        <v>85</v>
      </c>
      <c r="C98" s="2" t="s">
        <v>49</v>
      </c>
      <c r="D98" s="37"/>
      <c r="E98" s="2"/>
    </row>
    <row r="99" spans="1:5" x14ac:dyDescent="0.25">
      <c r="A99" s="2" t="s">
        <v>58</v>
      </c>
      <c r="B99" s="2" t="s">
        <v>86</v>
      </c>
      <c r="C99" s="2" t="s">
        <v>49</v>
      </c>
      <c r="D99" s="37"/>
      <c r="E99" s="2"/>
    </row>
    <row r="100" spans="1:5" x14ac:dyDescent="0.25">
      <c r="A100" s="13"/>
      <c r="B100" s="13"/>
      <c r="C100" s="13"/>
      <c r="D100" s="13"/>
      <c r="E100" s="13"/>
    </row>
    <row r="101" spans="1:5" x14ac:dyDescent="0.25">
      <c r="A101" s="21" t="s">
        <v>248</v>
      </c>
    </row>
    <row r="102" spans="1:5" x14ac:dyDescent="0.25">
      <c r="A102" s="2" t="s">
        <v>1</v>
      </c>
      <c r="B102" s="2" t="s">
        <v>2</v>
      </c>
      <c r="C102" s="2" t="s">
        <v>3</v>
      </c>
      <c r="D102" s="2" t="s">
        <v>240</v>
      </c>
      <c r="E102" s="2" t="s">
        <v>241</v>
      </c>
    </row>
    <row r="103" spans="1:5" x14ac:dyDescent="0.25">
      <c r="A103" s="6" t="s">
        <v>105</v>
      </c>
      <c r="B103" s="6" t="s">
        <v>106</v>
      </c>
      <c r="C103" s="1"/>
      <c r="D103" s="7"/>
      <c r="E103" s="7"/>
    </row>
    <row r="104" spans="1:5" x14ac:dyDescent="0.25">
      <c r="A104" s="4" t="s">
        <v>107</v>
      </c>
      <c r="B104" s="4" t="s">
        <v>108</v>
      </c>
      <c r="C104" s="8" t="s">
        <v>109</v>
      </c>
      <c r="D104" s="37"/>
      <c r="E104" s="5"/>
    </row>
    <row r="105" spans="1:5" x14ac:dyDescent="0.25">
      <c r="A105" s="4" t="s">
        <v>110</v>
      </c>
      <c r="B105" s="4" t="s">
        <v>111</v>
      </c>
      <c r="C105" s="8" t="s">
        <v>109</v>
      </c>
      <c r="D105" s="37"/>
      <c r="E105" s="5"/>
    </row>
    <row r="106" spans="1:5" x14ac:dyDescent="0.25">
      <c r="A106" s="6" t="s">
        <v>113</v>
      </c>
      <c r="B106" s="6" t="s">
        <v>114</v>
      </c>
      <c r="C106" s="1"/>
      <c r="D106" s="37"/>
      <c r="E106" s="7"/>
    </row>
    <row r="107" spans="1:5" ht="15" x14ac:dyDescent="0.25">
      <c r="A107" s="4" t="s">
        <v>115</v>
      </c>
      <c r="B107" s="4" t="s">
        <v>116</v>
      </c>
      <c r="C107" s="8" t="s">
        <v>238</v>
      </c>
      <c r="D107" s="37"/>
      <c r="E107" s="5"/>
    </row>
    <row r="108" spans="1:5" x14ac:dyDescent="0.25">
      <c r="A108" s="6" t="s">
        <v>118</v>
      </c>
      <c r="B108" s="6" t="s">
        <v>119</v>
      </c>
      <c r="C108" s="1"/>
      <c r="D108" s="37"/>
      <c r="E108" s="7"/>
    </row>
    <row r="109" spans="1:5" x14ac:dyDescent="0.25">
      <c r="A109" s="4" t="s">
        <v>120</v>
      </c>
      <c r="B109" s="4" t="s">
        <v>121</v>
      </c>
      <c r="C109" s="8" t="s">
        <v>16</v>
      </c>
      <c r="D109" s="37"/>
      <c r="E109" s="5"/>
    </row>
    <row r="110" spans="1:5" ht="15" x14ac:dyDescent="0.25">
      <c r="A110" s="4" t="s">
        <v>54</v>
      </c>
      <c r="B110" s="4" t="s">
        <v>122</v>
      </c>
      <c r="C110" s="8" t="s">
        <v>239</v>
      </c>
      <c r="D110" s="37"/>
      <c r="E110" s="5"/>
    </row>
    <row r="111" spans="1:5" x14ac:dyDescent="0.25">
      <c r="A111" s="6" t="s">
        <v>124</v>
      </c>
      <c r="B111" s="6" t="s">
        <v>125</v>
      </c>
      <c r="C111" s="1"/>
      <c r="D111" s="37"/>
      <c r="E111" s="7"/>
    </row>
    <row r="112" spans="1:5" x14ac:dyDescent="0.25">
      <c r="A112" s="4" t="s">
        <v>126</v>
      </c>
      <c r="B112" s="4" t="s">
        <v>127</v>
      </c>
      <c r="C112" s="8" t="s">
        <v>109</v>
      </c>
      <c r="D112" s="37"/>
      <c r="E112" s="5"/>
    </row>
    <row r="113" spans="1:5" x14ac:dyDescent="0.25">
      <c r="A113" s="4" t="s">
        <v>128</v>
      </c>
      <c r="B113" s="4" t="s">
        <v>129</v>
      </c>
      <c r="C113" s="8" t="s">
        <v>109</v>
      </c>
      <c r="D113" s="37"/>
      <c r="E113" s="5"/>
    </row>
    <row r="114" spans="1:5" x14ac:dyDescent="0.25">
      <c r="A114" s="4" t="s">
        <v>131</v>
      </c>
      <c r="B114" s="4" t="s">
        <v>132</v>
      </c>
      <c r="C114" s="1"/>
      <c r="D114" s="37"/>
      <c r="E114" s="5"/>
    </row>
    <row r="115" spans="1:5" x14ac:dyDescent="0.25">
      <c r="A115" s="4" t="s">
        <v>133</v>
      </c>
      <c r="B115" s="4" t="s">
        <v>134</v>
      </c>
      <c r="C115" s="1"/>
      <c r="D115" s="37"/>
      <c r="E115" s="5"/>
    </row>
    <row r="116" spans="1:5" x14ac:dyDescent="0.25">
      <c r="A116" s="4" t="s">
        <v>135</v>
      </c>
      <c r="B116" s="4" t="s">
        <v>136</v>
      </c>
      <c r="C116" s="8" t="s">
        <v>109</v>
      </c>
      <c r="D116" s="37"/>
      <c r="E116" s="5"/>
    </row>
    <row r="117" spans="1:5" x14ac:dyDescent="0.25">
      <c r="A117" s="4" t="s">
        <v>137</v>
      </c>
      <c r="B117" s="4" t="s">
        <v>138</v>
      </c>
      <c r="C117" s="8" t="s">
        <v>109</v>
      </c>
      <c r="D117" s="37"/>
      <c r="E117" s="5"/>
    </row>
    <row r="118" spans="1:5" x14ac:dyDescent="0.25">
      <c r="A118" s="4" t="s">
        <v>139</v>
      </c>
      <c r="B118" s="4" t="s">
        <v>140</v>
      </c>
      <c r="C118" s="8" t="s">
        <v>109</v>
      </c>
      <c r="D118" s="37"/>
      <c r="E118" s="5"/>
    </row>
    <row r="119" spans="1:5" x14ac:dyDescent="0.25">
      <c r="A119" s="4" t="s">
        <v>141</v>
      </c>
      <c r="B119" s="4" t="s">
        <v>142</v>
      </c>
      <c r="C119" s="1"/>
      <c r="D119" s="37"/>
      <c r="E119" s="5"/>
    </row>
    <row r="120" spans="1:5" x14ac:dyDescent="0.25">
      <c r="A120" s="4" t="s">
        <v>143</v>
      </c>
      <c r="B120" s="4" t="s">
        <v>144</v>
      </c>
      <c r="C120" s="8" t="s">
        <v>109</v>
      </c>
      <c r="D120" s="37"/>
      <c r="E120" s="5"/>
    </row>
    <row r="121" spans="1:5" x14ac:dyDescent="0.25">
      <c r="A121" s="4" t="s">
        <v>145</v>
      </c>
      <c r="B121" s="4" t="s">
        <v>146</v>
      </c>
      <c r="C121" s="8" t="s">
        <v>109</v>
      </c>
      <c r="D121" s="37"/>
      <c r="E121" s="5"/>
    </row>
    <row r="122" spans="1:5" x14ac:dyDescent="0.25">
      <c r="A122" s="4" t="s">
        <v>147</v>
      </c>
      <c r="B122" s="4" t="s">
        <v>148</v>
      </c>
      <c r="C122" s="8" t="s">
        <v>109</v>
      </c>
      <c r="D122" s="37"/>
      <c r="E122" s="5"/>
    </row>
    <row r="123" spans="1:5" x14ac:dyDescent="0.25">
      <c r="A123" s="4" t="s">
        <v>149</v>
      </c>
      <c r="B123" s="4" t="s">
        <v>150</v>
      </c>
      <c r="C123" s="8" t="s">
        <v>109</v>
      </c>
      <c r="D123" s="37"/>
      <c r="E123" s="5"/>
    </row>
    <row r="124" spans="1:5" x14ac:dyDescent="0.25">
      <c r="A124" s="4" t="s">
        <v>151</v>
      </c>
      <c r="B124" s="4" t="s">
        <v>152</v>
      </c>
      <c r="C124" s="8" t="s">
        <v>109</v>
      </c>
      <c r="D124" s="37"/>
      <c r="E124" s="5"/>
    </row>
    <row r="125" spans="1:5" x14ac:dyDescent="0.25">
      <c r="A125" s="4" t="s">
        <v>153</v>
      </c>
      <c r="B125" s="4" t="s">
        <v>154</v>
      </c>
      <c r="C125" s="8" t="s">
        <v>109</v>
      </c>
      <c r="D125" s="37"/>
      <c r="E125" s="5"/>
    </row>
    <row r="126" spans="1:5" x14ac:dyDescent="0.25">
      <c r="A126" s="4" t="s">
        <v>155</v>
      </c>
      <c r="B126" s="4" t="s">
        <v>156</v>
      </c>
      <c r="C126" s="8" t="s">
        <v>109</v>
      </c>
      <c r="D126" s="37"/>
      <c r="E126" s="5"/>
    </row>
    <row r="127" spans="1:5" x14ac:dyDescent="0.25">
      <c r="A127" s="6" t="s">
        <v>158</v>
      </c>
      <c r="B127" s="6" t="s">
        <v>159</v>
      </c>
      <c r="C127" s="1"/>
      <c r="D127" s="37"/>
      <c r="E127" s="7"/>
    </row>
    <row r="128" spans="1:5" x14ac:dyDescent="0.25">
      <c r="A128" s="4" t="s">
        <v>160</v>
      </c>
      <c r="B128" s="4" t="s">
        <v>161</v>
      </c>
      <c r="C128" s="8" t="s">
        <v>23</v>
      </c>
      <c r="D128" s="37"/>
      <c r="E128" s="5"/>
    </row>
    <row r="129" spans="1:5" x14ac:dyDescent="0.25">
      <c r="A129" s="4" t="s">
        <v>162</v>
      </c>
      <c r="B129" s="4" t="s">
        <v>163</v>
      </c>
      <c r="C129" s="8" t="s">
        <v>109</v>
      </c>
      <c r="D129" s="37"/>
      <c r="E129" s="5"/>
    </row>
    <row r="130" spans="1:5" x14ac:dyDescent="0.25">
      <c r="A130" s="6" t="s">
        <v>12</v>
      </c>
      <c r="B130" s="6" t="s">
        <v>165</v>
      </c>
      <c r="C130" s="1"/>
      <c r="D130" s="37"/>
      <c r="E130" s="7"/>
    </row>
    <row r="131" spans="1:5" x14ac:dyDescent="0.25">
      <c r="A131" s="4" t="s">
        <v>166</v>
      </c>
      <c r="B131" s="4" t="s">
        <v>167</v>
      </c>
      <c r="C131" s="1"/>
      <c r="D131" s="37"/>
      <c r="E131" s="5"/>
    </row>
    <row r="132" spans="1:5" x14ac:dyDescent="0.25">
      <c r="A132" s="4" t="s">
        <v>168</v>
      </c>
      <c r="B132" s="4" t="s">
        <v>169</v>
      </c>
      <c r="C132" s="8" t="s">
        <v>16</v>
      </c>
      <c r="D132" s="37"/>
      <c r="E132" s="5"/>
    </row>
    <row r="133" spans="1:5" x14ac:dyDescent="0.25">
      <c r="A133" s="4" t="s">
        <v>170</v>
      </c>
      <c r="B133" s="4" t="s">
        <v>171</v>
      </c>
      <c r="C133" s="8" t="s">
        <v>16</v>
      </c>
      <c r="D133" s="37"/>
      <c r="E133" s="5"/>
    </row>
    <row r="134" spans="1:5" x14ac:dyDescent="0.25">
      <c r="A134" s="4" t="s">
        <v>172</v>
      </c>
      <c r="B134" s="4" t="s">
        <v>173</v>
      </c>
      <c r="C134" s="8" t="s">
        <v>16</v>
      </c>
      <c r="D134" s="37"/>
      <c r="E134" s="5"/>
    </row>
    <row r="135" spans="1:5" x14ac:dyDescent="0.25">
      <c r="A135" s="4" t="s">
        <v>174</v>
      </c>
      <c r="B135" s="4" t="s">
        <v>175</v>
      </c>
      <c r="C135" s="1"/>
      <c r="D135" s="37"/>
      <c r="E135" s="5"/>
    </row>
    <row r="136" spans="1:5" x14ac:dyDescent="0.25">
      <c r="A136" s="4" t="s">
        <v>176</v>
      </c>
      <c r="B136" s="4" t="s">
        <v>177</v>
      </c>
      <c r="C136" s="8" t="s">
        <v>23</v>
      </c>
      <c r="D136" s="37"/>
      <c r="E136" s="5"/>
    </row>
    <row r="137" spans="1:5" x14ac:dyDescent="0.25">
      <c r="A137" s="4" t="s">
        <v>14</v>
      </c>
      <c r="B137" s="4" t="s">
        <v>178</v>
      </c>
      <c r="C137" s="8" t="s">
        <v>16</v>
      </c>
      <c r="D137" s="37"/>
      <c r="E137" s="5"/>
    </row>
    <row r="138" spans="1:5" x14ac:dyDescent="0.25">
      <c r="A138" s="4" t="s">
        <v>179</v>
      </c>
      <c r="B138" s="4" t="s">
        <v>180</v>
      </c>
      <c r="C138" s="8" t="s">
        <v>16</v>
      </c>
      <c r="D138" s="37"/>
      <c r="E138" s="5"/>
    </row>
    <row r="139" spans="1:5" x14ac:dyDescent="0.25">
      <c r="A139" s="6" t="s">
        <v>79</v>
      </c>
      <c r="B139" s="6" t="s">
        <v>25</v>
      </c>
      <c r="C139" s="1"/>
      <c r="D139" s="37"/>
      <c r="E139" s="7"/>
    </row>
    <row r="140" spans="1:5" x14ac:dyDescent="0.25">
      <c r="A140" s="4" t="s">
        <v>26</v>
      </c>
      <c r="B140" s="4" t="s">
        <v>181</v>
      </c>
      <c r="C140" s="8" t="s">
        <v>23</v>
      </c>
      <c r="D140" s="37"/>
      <c r="E140" s="5"/>
    </row>
    <row r="141" spans="1:5" x14ac:dyDescent="0.25">
      <c r="A141" s="4" t="s">
        <v>182</v>
      </c>
      <c r="B141" s="4" t="s">
        <v>183</v>
      </c>
      <c r="C141" s="8" t="s">
        <v>23</v>
      </c>
      <c r="D141" s="37"/>
      <c r="E141" s="5"/>
    </row>
    <row r="142" spans="1:5" x14ac:dyDescent="0.25">
      <c r="A142" s="4" t="s">
        <v>184</v>
      </c>
      <c r="B142" s="4" t="s">
        <v>185</v>
      </c>
      <c r="C142" s="8" t="s">
        <v>23</v>
      </c>
      <c r="D142" s="37"/>
      <c r="E142" s="5"/>
    </row>
    <row r="143" spans="1:5" x14ac:dyDescent="0.25">
      <c r="A143" s="4" t="s">
        <v>186</v>
      </c>
      <c r="B143" s="4" t="s">
        <v>187</v>
      </c>
      <c r="C143" s="8" t="s">
        <v>23</v>
      </c>
      <c r="D143" s="37"/>
      <c r="E143" s="5"/>
    </row>
    <row r="144" spans="1:5" x14ac:dyDescent="0.25">
      <c r="A144" s="4" t="s">
        <v>188</v>
      </c>
      <c r="B144" s="4" t="s">
        <v>189</v>
      </c>
      <c r="C144" s="8" t="s">
        <v>16</v>
      </c>
      <c r="D144" s="37"/>
      <c r="E144" s="5"/>
    </row>
    <row r="145" spans="1:5" x14ac:dyDescent="0.25">
      <c r="A145" s="4" t="s">
        <v>28</v>
      </c>
      <c r="B145" s="4" t="s">
        <v>190</v>
      </c>
      <c r="C145" s="8" t="s">
        <v>23</v>
      </c>
      <c r="D145" s="37"/>
      <c r="E145" s="5"/>
    </row>
    <row r="146" spans="1:5" x14ac:dyDescent="0.25">
      <c r="A146" s="4" t="s">
        <v>30</v>
      </c>
      <c r="B146" s="4" t="s">
        <v>191</v>
      </c>
      <c r="C146" s="8" t="s">
        <v>23</v>
      </c>
      <c r="D146" s="37"/>
      <c r="E146" s="5"/>
    </row>
    <row r="147" spans="1:5" x14ac:dyDescent="0.25">
      <c r="A147" s="6" t="s">
        <v>87</v>
      </c>
      <c r="B147" s="6" t="s">
        <v>192</v>
      </c>
      <c r="C147" s="1"/>
      <c r="D147" s="37"/>
      <c r="E147" s="7"/>
    </row>
    <row r="148" spans="1:5" x14ac:dyDescent="0.25">
      <c r="A148" s="4" t="s">
        <v>38</v>
      </c>
      <c r="B148" s="4" t="s">
        <v>193</v>
      </c>
      <c r="C148" s="8" t="s">
        <v>23</v>
      </c>
      <c r="D148" s="37"/>
      <c r="E148" s="5"/>
    </row>
    <row r="149" spans="1:5" x14ac:dyDescent="0.25">
      <c r="A149" s="6" t="s">
        <v>194</v>
      </c>
      <c r="B149" s="6" t="s">
        <v>195</v>
      </c>
      <c r="C149" s="1"/>
      <c r="D149" s="37"/>
      <c r="E149" s="7"/>
    </row>
    <row r="150" spans="1:5" x14ac:dyDescent="0.25">
      <c r="A150" s="4" t="s">
        <v>62</v>
      </c>
      <c r="B150" s="4" t="s">
        <v>196</v>
      </c>
      <c r="C150" s="1"/>
      <c r="D150" s="37"/>
      <c r="E150" s="5"/>
    </row>
    <row r="151" spans="1:5" x14ac:dyDescent="0.25">
      <c r="A151" s="4"/>
      <c r="B151" s="4" t="s">
        <v>197</v>
      </c>
      <c r="C151" s="8" t="s">
        <v>16</v>
      </c>
      <c r="D151" s="37"/>
      <c r="E151" s="5"/>
    </row>
    <row r="152" spans="1:5" x14ac:dyDescent="0.25">
      <c r="A152" s="4"/>
      <c r="B152" s="4" t="s">
        <v>198</v>
      </c>
      <c r="C152" s="8" t="s">
        <v>16</v>
      </c>
      <c r="D152" s="37"/>
      <c r="E152" s="5"/>
    </row>
    <row r="153" spans="1:5" x14ac:dyDescent="0.25">
      <c r="A153" s="4" t="s">
        <v>47</v>
      </c>
      <c r="B153" s="4" t="s">
        <v>199</v>
      </c>
      <c r="C153" s="8" t="s">
        <v>16</v>
      </c>
      <c r="D153" s="37"/>
      <c r="E153" s="5"/>
    </row>
    <row r="154" spans="1:5" x14ac:dyDescent="0.25">
      <c r="A154" s="4" t="s">
        <v>200</v>
      </c>
      <c r="B154" s="4" t="s">
        <v>201</v>
      </c>
      <c r="C154" s="1"/>
      <c r="D154" s="37"/>
      <c r="E154" s="5"/>
    </row>
    <row r="155" spans="1:5" x14ac:dyDescent="0.25">
      <c r="A155" s="4" t="s">
        <v>202</v>
      </c>
      <c r="B155" s="4" t="s">
        <v>203</v>
      </c>
      <c r="C155" s="8" t="s">
        <v>204</v>
      </c>
      <c r="D155" s="37"/>
      <c r="E155" s="5"/>
    </row>
    <row r="156" spans="1:5" x14ac:dyDescent="0.25">
      <c r="A156" s="4" t="s">
        <v>205</v>
      </c>
      <c r="B156" s="4" t="s">
        <v>206</v>
      </c>
      <c r="C156" s="8" t="s">
        <v>204</v>
      </c>
      <c r="D156" s="37"/>
      <c r="E156" s="5"/>
    </row>
    <row r="157" spans="1:5" x14ac:dyDescent="0.25">
      <c r="A157" s="4" t="s">
        <v>207</v>
      </c>
      <c r="B157" s="4" t="s">
        <v>208</v>
      </c>
      <c r="C157" s="8" t="s">
        <v>204</v>
      </c>
      <c r="D157" s="37"/>
      <c r="E157" s="5"/>
    </row>
    <row r="158" spans="1:5" x14ac:dyDescent="0.25">
      <c r="A158" s="10"/>
      <c r="B158" s="10"/>
      <c r="C158" s="14"/>
      <c r="D158" s="15"/>
      <c r="E158" s="15"/>
    </row>
    <row r="159" spans="1:5" x14ac:dyDescent="0.25">
      <c r="A159" s="10"/>
      <c r="B159" s="10"/>
      <c r="C159" s="14"/>
      <c r="D159" s="15"/>
      <c r="E159" s="15"/>
    </row>
    <row r="160" spans="1:5" x14ac:dyDescent="0.25">
      <c r="A160" s="10"/>
    </row>
    <row r="161" spans="1:5" x14ac:dyDescent="0.25">
      <c r="A161" s="21" t="s">
        <v>209</v>
      </c>
    </row>
    <row r="162" spans="1:5" x14ac:dyDescent="0.25">
      <c r="A162" s="2" t="s">
        <v>1</v>
      </c>
      <c r="B162" s="2" t="s">
        <v>2</v>
      </c>
      <c r="C162" s="2" t="s">
        <v>3</v>
      </c>
      <c r="D162" s="2" t="s">
        <v>240</v>
      </c>
      <c r="E162" s="2" t="s">
        <v>241</v>
      </c>
    </row>
    <row r="163" spans="1:5" x14ac:dyDescent="0.25">
      <c r="A163" s="16" t="s">
        <v>210</v>
      </c>
      <c r="B163" s="6" t="s">
        <v>211</v>
      </c>
      <c r="C163" s="8"/>
      <c r="D163" s="5"/>
      <c r="E163" s="5"/>
    </row>
    <row r="164" spans="1:5" x14ac:dyDescent="0.25">
      <c r="A164" s="17" t="s">
        <v>212</v>
      </c>
      <c r="B164" s="4" t="s">
        <v>213</v>
      </c>
      <c r="C164" s="8" t="s">
        <v>8</v>
      </c>
      <c r="D164" s="5"/>
      <c r="E164" s="5"/>
    </row>
    <row r="165" spans="1:5" x14ac:dyDescent="0.25">
      <c r="A165" s="16" t="s">
        <v>215</v>
      </c>
      <c r="B165" s="6" t="s">
        <v>216</v>
      </c>
      <c r="C165" s="8"/>
      <c r="D165" s="5"/>
      <c r="E165" s="5"/>
    </row>
    <row r="166" spans="1:5" x14ac:dyDescent="0.25">
      <c r="A166" s="17" t="s">
        <v>217</v>
      </c>
      <c r="B166" s="4" t="s">
        <v>218</v>
      </c>
      <c r="C166" s="8" t="s">
        <v>16</v>
      </c>
      <c r="D166" s="37"/>
      <c r="E166" s="5"/>
    </row>
    <row r="167" spans="1:5" x14ac:dyDescent="0.25">
      <c r="A167" s="17" t="s">
        <v>219</v>
      </c>
      <c r="B167" s="4" t="s">
        <v>220</v>
      </c>
      <c r="C167" s="8" t="s">
        <v>204</v>
      </c>
      <c r="D167" s="37"/>
      <c r="E167" s="5"/>
    </row>
    <row r="168" spans="1:5" ht="15" x14ac:dyDescent="0.25">
      <c r="A168" s="17" t="s">
        <v>221</v>
      </c>
      <c r="B168" s="4" t="s">
        <v>222</v>
      </c>
      <c r="C168" s="8" t="s">
        <v>238</v>
      </c>
      <c r="D168" s="5"/>
      <c r="E168" s="5"/>
    </row>
    <row r="169" spans="1:5" x14ac:dyDescent="0.25">
      <c r="A169" s="17" t="s">
        <v>223</v>
      </c>
      <c r="B169" s="2" t="s">
        <v>224</v>
      </c>
      <c r="C169" s="8" t="s">
        <v>225</v>
      </c>
      <c r="D169" s="5"/>
      <c r="E169" s="5"/>
    </row>
    <row r="170" spans="1:5" ht="15" x14ac:dyDescent="0.25">
      <c r="A170" s="17" t="s">
        <v>226</v>
      </c>
      <c r="B170" s="4" t="s">
        <v>227</v>
      </c>
      <c r="C170" s="8" t="s">
        <v>239</v>
      </c>
      <c r="D170" s="5"/>
      <c r="E170" s="5"/>
    </row>
    <row r="171" spans="1:5" x14ac:dyDescent="0.25">
      <c r="A171" s="10"/>
    </row>
    <row r="181" spans="3:3" x14ac:dyDescent="0.25">
      <c r="C181" s="2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8"/>
  <sheetViews>
    <sheetView workbookViewId="0">
      <selection activeCell="H201" sqref="H201"/>
    </sheetView>
  </sheetViews>
  <sheetFormatPr baseColWidth="10" defaultRowHeight="13.2" x14ac:dyDescent="0.25"/>
  <cols>
    <col min="1" max="1" width="11.5546875" style="11"/>
    <col min="2" max="2" width="67.77734375" style="11" bestFit="1" customWidth="1"/>
    <col min="3" max="3" width="10.77734375" style="11" customWidth="1"/>
    <col min="4" max="4" width="11.77734375" style="11" bestFit="1" customWidth="1"/>
    <col min="5" max="5" width="14.44140625" style="34" customWidth="1"/>
    <col min="6" max="6" width="14.6640625" style="11" customWidth="1"/>
    <col min="7" max="16384" width="11.5546875" style="11"/>
  </cols>
  <sheetData>
    <row r="1" spans="1:6" x14ac:dyDescent="0.25">
      <c r="A1" s="21" t="s">
        <v>0</v>
      </c>
    </row>
    <row r="2" spans="1:6" ht="26.4" x14ac:dyDescent="0.25">
      <c r="A2" s="2" t="s">
        <v>1</v>
      </c>
      <c r="B2" s="2" t="s">
        <v>2</v>
      </c>
      <c r="C2" s="2" t="s">
        <v>3</v>
      </c>
      <c r="D2" s="2" t="s">
        <v>237</v>
      </c>
      <c r="E2" s="35" t="s">
        <v>242</v>
      </c>
      <c r="F2" s="2" t="s">
        <v>243</v>
      </c>
    </row>
    <row r="3" spans="1:6" x14ac:dyDescent="0.25">
      <c r="A3" s="3" t="s">
        <v>4</v>
      </c>
      <c r="B3" s="3" t="s">
        <v>5</v>
      </c>
      <c r="C3" s="2"/>
      <c r="D3" s="2"/>
      <c r="E3" s="36"/>
      <c r="F3" s="3"/>
    </row>
    <row r="4" spans="1:6" x14ac:dyDescent="0.25">
      <c r="A4" s="2" t="s">
        <v>6</v>
      </c>
      <c r="B4" s="2" t="s">
        <v>7</v>
      </c>
      <c r="C4" s="2" t="s">
        <v>8</v>
      </c>
      <c r="D4" s="43">
        <v>1</v>
      </c>
      <c r="E4" s="37">
        <f>'BPU CEM Bubanza'!D4</f>
        <v>0</v>
      </c>
      <c r="F4" s="35">
        <f>D4*E4</f>
        <v>0</v>
      </c>
    </row>
    <row r="5" spans="1:6" x14ac:dyDescent="0.25">
      <c r="A5" s="2" t="s">
        <v>9</v>
      </c>
      <c r="B5" s="2" t="s">
        <v>10</v>
      </c>
      <c r="C5" s="2" t="s">
        <v>8</v>
      </c>
      <c r="D5" s="43">
        <v>1</v>
      </c>
      <c r="E5" s="37">
        <f>'BPU CEM Bubanza'!D5</f>
        <v>0</v>
      </c>
      <c r="F5" s="35">
        <f t="shared" ref="F5:F40" si="0">D5*E5</f>
        <v>0</v>
      </c>
    </row>
    <row r="6" spans="1:6" x14ac:dyDescent="0.25">
      <c r="A6" s="3"/>
      <c r="B6" s="3" t="s">
        <v>11</v>
      </c>
      <c r="C6" s="2"/>
      <c r="D6" s="42"/>
      <c r="E6" s="38"/>
      <c r="F6" s="35"/>
    </row>
    <row r="7" spans="1:6" x14ac:dyDescent="0.25">
      <c r="A7" s="3" t="s">
        <v>12</v>
      </c>
      <c r="B7" s="3" t="s">
        <v>13</v>
      </c>
      <c r="C7" s="2"/>
      <c r="D7" s="42"/>
      <c r="E7" s="38"/>
      <c r="F7" s="35"/>
    </row>
    <row r="8" spans="1:6" x14ac:dyDescent="0.25">
      <c r="A8" s="2" t="s">
        <v>14</v>
      </c>
      <c r="B8" s="2" t="s">
        <v>15</v>
      </c>
      <c r="C8" s="2" t="s">
        <v>16</v>
      </c>
      <c r="D8" s="42">
        <v>15.3</v>
      </c>
      <c r="E8" s="37">
        <f>'BPU CEM Bubanza'!D7</f>
        <v>0</v>
      </c>
      <c r="F8" s="35">
        <f t="shared" si="0"/>
        <v>0</v>
      </c>
    </row>
    <row r="9" spans="1:6" x14ac:dyDescent="0.25">
      <c r="A9" s="2" t="s">
        <v>17</v>
      </c>
      <c r="B9" s="2" t="s">
        <v>18</v>
      </c>
      <c r="C9" s="2" t="s">
        <v>16</v>
      </c>
      <c r="D9" s="42">
        <v>165.32</v>
      </c>
      <c r="E9" s="37">
        <f>'BPU CEM Bubanza'!D8</f>
        <v>0</v>
      </c>
      <c r="F9" s="35">
        <f t="shared" si="0"/>
        <v>0</v>
      </c>
    </row>
    <row r="10" spans="1:6" x14ac:dyDescent="0.25">
      <c r="A10" s="2" t="s">
        <v>19</v>
      </c>
      <c r="B10" s="2" t="s">
        <v>20</v>
      </c>
      <c r="C10" s="2" t="s">
        <v>8</v>
      </c>
      <c r="D10" s="42">
        <v>1</v>
      </c>
      <c r="E10" s="37">
        <f>'BPU CEM Bubanza'!D9</f>
        <v>0</v>
      </c>
      <c r="F10" s="35">
        <f t="shared" si="0"/>
        <v>0</v>
      </c>
    </row>
    <row r="11" spans="1:6" x14ac:dyDescent="0.25">
      <c r="A11" s="2" t="s">
        <v>21</v>
      </c>
      <c r="B11" s="2" t="s">
        <v>22</v>
      </c>
      <c r="C11" s="2" t="s">
        <v>23</v>
      </c>
      <c r="D11" s="42">
        <v>128.29</v>
      </c>
      <c r="E11" s="37">
        <f>'BPU CEM Bubanza'!D10</f>
        <v>0</v>
      </c>
      <c r="F11" s="35">
        <f t="shared" si="0"/>
        <v>0</v>
      </c>
    </row>
    <row r="12" spans="1:6" x14ac:dyDescent="0.25">
      <c r="A12" s="3"/>
      <c r="B12" s="3" t="s">
        <v>24</v>
      </c>
      <c r="C12" s="2"/>
      <c r="D12" s="42"/>
      <c r="E12" s="38"/>
      <c r="F12" s="35"/>
    </row>
    <row r="13" spans="1:6" x14ac:dyDescent="0.25">
      <c r="A13" s="3" t="s">
        <v>79</v>
      </c>
      <c r="B13" s="3" t="s">
        <v>25</v>
      </c>
      <c r="C13" s="2"/>
      <c r="D13" s="42"/>
      <c r="E13" s="38"/>
      <c r="F13" s="35"/>
    </row>
    <row r="14" spans="1:6" x14ac:dyDescent="0.25">
      <c r="A14" s="2" t="s">
        <v>26</v>
      </c>
      <c r="B14" s="2" t="s">
        <v>27</v>
      </c>
      <c r="C14" s="2" t="s">
        <v>8</v>
      </c>
      <c r="D14" s="42">
        <v>1</v>
      </c>
      <c r="E14" s="37">
        <f>'BPU CEM Bubanza'!D12</f>
        <v>0</v>
      </c>
      <c r="F14" s="35">
        <f t="shared" si="0"/>
        <v>0</v>
      </c>
    </row>
    <row r="15" spans="1:6" x14ac:dyDescent="0.25">
      <c r="A15" s="2" t="s">
        <v>28</v>
      </c>
      <c r="B15" s="2" t="s">
        <v>29</v>
      </c>
      <c r="C15" s="2" t="s">
        <v>8</v>
      </c>
      <c r="D15" s="42">
        <v>1</v>
      </c>
      <c r="E15" s="37">
        <f>'BPU CEM Bubanza'!D13</f>
        <v>0</v>
      </c>
      <c r="F15" s="35">
        <f t="shared" si="0"/>
        <v>0</v>
      </c>
    </row>
    <row r="16" spans="1:6" x14ac:dyDescent="0.25">
      <c r="A16" s="2" t="s">
        <v>30</v>
      </c>
      <c r="B16" s="2" t="s">
        <v>31</v>
      </c>
      <c r="C16" s="2" t="s">
        <v>23</v>
      </c>
      <c r="D16" s="42">
        <v>151.32</v>
      </c>
      <c r="E16" s="37">
        <f>'BPU CEM Bubanza'!D14</f>
        <v>0</v>
      </c>
      <c r="F16" s="35">
        <f t="shared" si="0"/>
        <v>0</v>
      </c>
    </row>
    <row r="17" spans="1:6" x14ac:dyDescent="0.25">
      <c r="A17" s="2" t="s">
        <v>32</v>
      </c>
      <c r="B17" s="2" t="s">
        <v>33</v>
      </c>
      <c r="C17" s="2" t="s">
        <v>23</v>
      </c>
      <c r="D17" s="42">
        <v>672.86</v>
      </c>
      <c r="E17" s="37">
        <f>'BPU CEM Bubanza'!D15</f>
        <v>0</v>
      </c>
      <c r="F17" s="35">
        <f t="shared" si="0"/>
        <v>0</v>
      </c>
    </row>
    <row r="18" spans="1:6" x14ac:dyDescent="0.25">
      <c r="A18" s="2" t="s">
        <v>34</v>
      </c>
      <c r="B18" s="2" t="s">
        <v>35</v>
      </c>
      <c r="C18" s="2" t="s">
        <v>23</v>
      </c>
      <c r="D18" s="42">
        <v>41.58</v>
      </c>
      <c r="E18" s="37">
        <f>'BPU CEM Bubanza'!D16</f>
        <v>0</v>
      </c>
      <c r="F18" s="35">
        <f t="shared" si="0"/>
        <v>0</v>
      </c>
    </row>
    <row r="19" spans="1:6" x14ac:dyDescent="0.25">
      <c r="A19" s="3"/>
      <c r="B19" s="3" t="s">
        <v>36</v>
      </c>
      <c r="C19" s="2"/>
      <c r="D19" s="42"/>
      <c r="E19" s="38"/>
      <c r="F19" s="35"/>
    </row>
    <row r="20" spans="1:6" x14ac:dyDescent="0.25">
      <c r="A20" s="3" t="s">
        <v>87</v>
      </c>
      <c r="B20" s="3" t="s">
        <v>37</v>
      </c>
      <c r="C20" s="2"/>
      <c r="D20" s="42"/>
      <c r="E20" s="38"/>
      <c r="F20" s="35"/>
    </row>
    <row r="21" spans="1:6" x14ac:dyDescent="0.25">
      <c r="A21" s="2" t="s">
        <v>38</v>
      </c>
      <c r="B21" s="2" t="s">
        <v>39</v>
      </c>
      <c r="C21" s="2" t="s">
        <v>8</v>
      </c>
      <c r="D21" s="42">
        <v>1</v>
      </c>
      <c r="E21" s="37">
        <f>'BPU CEM Bubanza'!D18</f>
        <v>0</v>
      </c>
      <c r="F21" s="35">
        <f t="shared" si="0"/>
        <v>0</v>
      </c>
    </row>
    <row r="22" spans="1:6" x14ac:dyDescent="0.25">
      <c r="A22" s="2" t="s">
        <v>40</v>
      </c>
      <c r="B22" s="2" t="s">
        <v>41</v>
      </c>
      <c r="C22" s="2" t="s">
        <v>42</v>
      </c>
      <c r="D22" s="42">
        <v>18</v>
      </c>
      <c r="E22" s="37">
        <f>'BPU CEM Bubanza'!D19</f>
        <v>0</v>
      </c>
      <c r="F22" s="35">
        <f t="shared" si="0"/>
        <v>0</v>
      </c>
    </row>
    <row r="23" spans="1:6" x14ac:dyDescent="0.25">
      <c r="A23" s="3"/>
      <c r="B23" s="3" t="s">
        <v>43</v>
      </c>
      <c r="C23" s="2"/>
      <c r="D23" s="42"/>
      <c r="E23" s="38"/>
      <c r="F23" s="35"/>
    </row>
    <row r="24" spans="1:6" x14ac:dyDescent="0.25">
      <c r="A24" s="3" t="s">
        <v>101</v>
      </c>
      <c r="B24" s="3" t="s">
        <v>44</v>
      </c>
      <c r="C24" s="2"/>
      <c r="D24" s="42"/>
      <c r="E24" s="38"/>
      <c r="F24" s="35"/>
    </row>
    <row r="25" spans="1:6" x14ac:dyDescent="0.25">
      <c r="A25" s="2" t="s">
        <v>45</v>
      </c>
      <c r="B25" s="2" t="s">
        <v>46</v>
      </c>
      <c r="C25" s="2"/>
      <c r="D25" s="42"/>
      <c r="E25" s="37"/>
      <c r="F25" s="35"/>
    </row>
    <row r="26" spans="1:6" x14ac:dyDescent="0.25">
      <c r="A26" s="2" t="s">
        <v>47</v>
      </c>
      <c r="B26" s="2" t="s">
        <v>48</v>
      </c>
      <c r="C26" s="2" t="s">
        <v>49</v>
      </c>
      <c r="D26" s="42">
        <v>672.25</v>
      </c>
      <c r="E26" s="37">
        <f>'BPU CEM Bubanza'!D22</f>
        <v>0</v>
      </c>
      <c r="F26" s="35">
        <f t="shared" si="0"/>
        <v>0</v>
      </c>
    </row>
    <row r="27" spans="1:6" x14ac:dyDescent="0.25">
      <c r="A27" s="2" t="s">
        <v>50</v>
      </c>
      <c r="B27" s="2" t="s">
        <v>51</v>
      </c>
      <c r="C27" s="2" t="s">
        <v>49</v>
      </c>
      <c r="D27" s="42">
        <v>352.13</v>
      </c>
      <c r="E27" s="37">
        <f>'BPU CEM Bubanza'!D23</f>
        <v>0</v>
      </c>
      <c r="F27" s="35">
        <f t="shared" si="0"/>
        <v>0</v>
      </c>
    </row>
    <row r="28" spans="1:6" x14ac:dyDescent="0.25">
      <c r="A28" s="2" t="s">
        <v>52</v>
      </c>
      <c r="B28" s="2" t="s">
        <v>53</v>
      </c>
      <c r="C28" s="2" t="s">
        <v>49</v>
      </c>
      <c r="D28" s="42">
        <v>644.95000000000005</v>
      </c>
      <c r="E28" s="37">
        <f>'BPU CEM Bubanza'!D24</f>
        <v>0</v>
      </c>
      <c r="F28" s="35">
        <f t="shared" si="0"/>
        <v>0</v>
      </c>
    </row>
    <row r="29" spans="1:6" x14ac:dyDescent="0.25">
      <c r="A29" s="2" t="s">
        <v>54</v>
      </c>
      <c r="B29" s="2" t="s">
        <v>55</v>
      </c>
      <c r="C29" s="2"/>
      <c r="D29" s="42"/>
      <c r="E29" s="37"/>
      <c r="F29" s="35"/>
    </row>
    <row r="30" spans="1:6" x14ac:dyDescent="0.25">
      <c r="A30" s="2" t="s">
        <v>56</v>
      </c>
      <c r="B30" s="2" t="s">
        <v>57</v>
      </c>
      <c r="C30" s="2" t="s">
        <v>49</v>
      </c>
      <c r="D30" s="42">
        <v>183.7</v>
      </c>
      <c r="E30" s="37">
        <f>'BPU CEM Bubanza'!D26</f>
        <v>0</v>
      </c>
      <c r="F30" s="35">
        <f t="shared" si="0"/>
        <v>0</v>
      </c>
    </row>
    <row r="31" spans="1:6" x14ac:dyDescent="0.25">
      <c r="A31" s="2" t="s">
        <v>58</v>
      </c>
      <c r="B31" s="2" t="s">
        <v>59</v>
      </c>
      <c r="C31" s="2" t="s">
        <v>49</v>
      </c>
      <c r="D31" s="42">
        <v>66.25</v>
      </c>
      <c r="E31" s="37">
        <f>'BPU CEM Bubanza'!D27</f>
        <v>0</v>
      </c>
      <c r="F31" s="35">
        <f t="shared" si="0"/>
        <v>0</v>
      </c>
    </row>
    <row r="32" spans="1:6" x14ac:dyDescent="0.25">
      <c r="A32" s="3"/>
      <c r="B32" s="3" t="s">
        <v>60</v>
      </c>
      <c r="C32" s="2"/>
      <c r="D32" s="42"/>
      <c r="E32" s="38"/>
      <c r="F32" s="35"/>
    </row>
    <row r="33" spans="1:6" x14ac:dyDescent="0.25">
      <c r="A33" s="3" t="s">
        <v>194</v>
      </c>
      <c r="B33" s="3" t="s">
        <v>61</v>
      </c>
      <c r="C33" s="2"/>
      <c r="D33" s="42"/>
      <c r="E33" s="38"/>
      <c r="F33" s="35"/>
    </row>
    <row r="34" spans="1:6" x14ac:dyDescent="0.25">
      <c r="A34" s="2" t="s">
        <v>62</v>
      </c>
      <c r="B34" s="2" t="s">
        <v>63</v>
      </c>
      <c r="C34" s="2" t="s">
        <v>8</v>
      </c>
      <c r="D34" s="42">
        <v>1</v>
      </c>
      <c r="E34" s="37">
        <f>'BPU CEM Bubanza'!D29</f>
        <v>0</v>
      </c>
      <c r="F34" s="35">
        <f t="shared" si="0"/>
        <v>0</v>
      </c>
    </row>
    <row r="35" spans="1:6" x14ac:dyDescent="0.25">
      <c r="A35" s="2" t="s">
        <v>47</v>
      </c>
      <c r="B35" s="2" t="s">
        <v>64</v>
      </c>
      <c r="C35" s="2" t="s">
        <v>8</v>
      </c>
      <c r="D35" s="42">
        <v>1</v>
      </c>
      <c r="E35" s="37">
        <f>'BPU CEM Bubanza'!D30</f>
        <v>0</v>
      </c>
      <c r="F35" s="35">
        <f t="shared" si="0"/>
        <v>0</v>
      </c>
    </row>
    <row r="36" spans="1:6" x14ac:dyDescent="0.25">
      <c r="A36" s="2" t="s">
        <v>65</v>
      </c>
      <c r="B36" s="2" t="s">
        <v>66</v>
      </c>
      <c r="C36" s="2"/>
      <c r="D36" s="42"/>
      <c r="E36" s="37"/>
      <c r="F36" s="35"/>
    </row>
    <row r="37" spans="1:6" x14ac:dyDescent="0.25">
      <c r="A37" s="2" t="s">
        <v>67</v>
      </c>
      <c r="B37" s="2" t="s">
        <v>68</v>
      </c>
      <c r="C37" s="2" t="s">
        <v>42</v>
      </c>
      <c r="D37" s="42">
        <v>2</v>
      </c>
      <c r="E37" s="37">
        <f>'BPU CEM Bubanza'!D32</f>
        <v>0</v>
      </c>
      <c r="F37" s="35">
        <f t="shared" si="0"/>
        <v>0</v>
      </c>
    </row>
    <row r="38" spans="1:6" x14ac:dyDescent="0.25">
      <c r="A38" s="2" t="s">
        <v>69</v>
      </c>
      <c r="B38" s="2" t="s">
        <v>70</v>
      </c>
      <c r="C38" s="2" t="s">
        <v>42</v>
      </c>
      <c r="D38" s="42">
        <v>2</v>
      </c>
      <c r="E38" s="37">
        <f>'BPU CEM Bubanza'!D33</f>
        <v>0</v>
      </c>
      <c r="F38" s="35">
        <f t="shared" si="0"/>
        <v>0</v>
      </c>
    </row>
    <row r="39" spans="1:6" x14ac:dyDescent="0.25">
      <c r="A39" s="2" t="s">
        <v>71</v>
      </c>
      <c r="B39" s="2" t="s">
        <v>72</v>
      </c>
      <c r="C39" s="2" t="s">
        <v>42</v>
      </c>
      <c r="D39" s="42">
        <v>2</v>
      </c>
      <c r="E39" s="37">
        <f>'BPU CEM Bubanza'!D34</f>
        <v>0</v>
      </c>
      <c r="F39" s="35">
        <f t="shared" si="0"/>
        <v>0</v>
      </c>
    </row>
    <row r="40" spans="1:6" x14ac:dyDescent="0.25">
      <c r="A40" s="2" t="s">
        <v>73</v>
      </c>
      <c r="B40" s="2" t="s">
        <v>74</v>
      </c>
      <c r="C40" s="2" t="s">
        <v>42</v>
      </c>
      <c r="D40" s="42">
        <v>2</v>
      </c>
      <c r="E40" s="37">
        <f>'BPU CEM Bubanza'!D35</f>
        <v>0</v>
      </c>
      <c r="F40" s="35">
        <f t="shared" si="0"/>
        <v>0</v>
      </c>
    </row>
    <row r="41" spans="1:6" x14ac:dyDescent="0.25">
      <c r="A41" s="3"/>
      <c r="B41" s="3" t="s">
        <v>75</v>
      </c>
      <c r="C41" s="2"/>
      <c r="D41" s="2"/>
      <c r="E41" s="36"/>
      <c r="F41" s="3"/>
    </row>
    <row r="42" spans="1:6" s="22" customFormat="1" x14ac:dyDescent="0.25">
      <c r="A42" s="23"/>
      <c r="B42" s="19" t="s">
        <v>76</v>
      </c>
      <c r="C42" s="24"/>
      <c r="D42" s="24"/>
      <c r="E42" s="39"/>
      <c r="F42" s="39">
        <f>SUM(F4:F40)</f>
        <v>0</v>
      </c>
    </row>
    <row r="43" spans="1:6" x14ac:dyDescent="0.25">
      <c r="A43" s="21" t="s">
        <v>77</v>
      </c>
    </row>
    <row r="44" spans="1:6" ht="26.4" x14ac:dyDescent="0.25">
      <c r="A44" s="2" t="s">
        <v>1</v>
      </c>
      <c r="B44" s="2" t="s">
        <v>2</v>
      </c>
      <c r="C44" s="2" t="s">
        <v>3</v>
      </c>
      <c r="D44" s="2" t="s">
        <v>237</v>
      </c>
      <c r="E44" s="35" t="s">
        <v>242</v>
      </c>
      <c r="F44" s="2" t="s">
        <v>243</v>
      </c>
    </row>
    <row r="45" spans="1:6" x14ac:dyDescent="0.25">
      <c r="A45" s="3" t="s">
        <v>4</v>
      </c>
      <c r="B45" s="3" t="s">
        <v>5</v>
      </c>
      <c r="C45" s="3"/>
      <c r="D45" s="3"/>
      <c r="E45" s="36"/>
      <c r="F45" s="3"/>
    </row>
    <row r="46" spans="1:6" x14ac:dyDescent="0.25">
      <c r="A46" s="2" t="s">
        <v>9</v>
      </c>
      <c r="B46" s="2" t="s">
        <v>10</v>
      </c>
      <c r="C46" s="2" t="s">
        <v>8</v>
      </c>
      <c r="D46" s="42">
        <v>1</v>
      </c>
      <c r="E46" s="37">
        <f>'BPU CEM Bubanza'!D41</f>
        <v>0</v>
      </c>
      <c r="F46" s="35">
        <f t="shared" ref="F46:F66" si="1">D46*E46</f>
        <v>0</v>
      </c>
    </row>
    <row r="47" spans="1:6" x14ac:dyDescent="0.25">
      <c r="A47" s="3"/>
      <c r="B47" s="3" t="s">
        <v>11</v>
      </c>
      <c r="C47" s="3"/>
      <c r="D47" s="42"/>
      <c r="E47" s="38"/>
      <c r="F47" s="35"/>
    </row>
    <row r="48" spans="1:6" x14ac:dyDescent="0.25">
      <c r="A48" s="3" t="s">
        <v>12</v>
      </c>
      <c r="B48" s="3" t="s">
        <v>78</v>
      </c>
      <c r="C48" s="3"/>
      <c r="D48" s="42"/>
      <c r="E48" s="38"/>
      <c r="F48" s="35"/>
    </row>
    <row r="49" spans="1:6" x14ac:dyDescent="0.25">
      <c r="A49" s="2" t="s">
        <v>17</v>
      </c>
      <c r="B49" s="2" t="s">
        <v>18</v>
      </c>
      <c r="C49" s="2" t="s">
        <v>16</v>
      </c>
      <c r="D49" s="42">
        <v>63.1</v>
      </c>
      <c r="E49" s="37">
        <f>'BPU CEM Bubanza'!D43</f>
        <v>0</v>
      </c>
      <c r="F49" s="35">
        <f t="shared" si="1"/>
        <v>0</v>
      </c>
    </row>
    <row r="50" spans="1:6" x14ac:dyDescent="0.25">
      <c r="A50" s="2" t="s">
        <v>19</v>
      </c>
      <c r="B50" s="2" t="s">
        <v>20</v>
      </c>
      <c r="C50" s="2" t="s">
        <v>8</v>
      </c>
      <c r="D50" s="42">
        <v>1</v>
      </c>
      <c r="E50" s="37">
        <f>'BPU CEM Bubanza'!D44</f>
        <v>0</v>
      </c>
      <c r="F50" s="35">
        <f t="shared" si="1"/>
        <v>0</v>
      </c>
    </row>
    <row r="51" spans="1:6" x14ac:dyDescent="0.25">
      <c r="A51" s="3"/>
      <c r="B51" s="3" t="s">
        <v>24</v>
      </c>
      <c r="C51" s="3"/>
      <c r="D51" s="42"/>
      <c r="E51" s="38"/>
      <c r="F51" s="35"/>
    </row>
    <row r="52" spans="1:6" x14ac:dyDescent="0.25">
      <c r="A52" s="3" t="s">
        <v>79</v>
      </c>
      <c r="B52" s="3" t="s">
        <v>25</v>
      </c>
      <c r="C52" s="3"/>
      <c r="D52" s="42"/>
      <c r="E52" s="38"/>
      <c r="F52" s="35"/>
    </row>
    <row r="53" spans="1:6" x14ac:dyDescent="0.25">
      <c r="A53" s="2" t="s">
        <v>26</v>
      </c>
      <c r="B53" s="2" t="s">
        <v>27</v>
      </c>
      <c r="C53" s="2" t="s">
        <v>80</v>
      </c>
      <c r="D53" s="42">
        <v>1</v>
      </c>
      <c r="E53" s="37">
        <f>'BPU CEM Bubanza'!D46</f>
        <v>0</v>
      </c>
      <c r="F53" s="35">
        <f t="shared" si="1"/>
        <v>0</v>
      </c>
    </row>
    <row r="54" spans="1:6" x14ac:dyDescent="0.25">
      <c r="A54" s="2" t="s">
        <v>28</v>
      </c>
      <c r="B54" s="2" t="s">
        <v>29</v>
      </c>
      <c r="C54" s="2" t="s">
        <v>80</v>
      </c>
      <c r="D54" s="42">
        <v>1</v>
      </c>
      <c r="E54" s="37">
        <f>'BPU CEM Bubanza'!D47</f>
        <v>0</v>
      </c>
      <c r="F54" s="35">
        <f t="shared" si="1"/>
        <v>0</v>
      </c>
    </row>
    <row r="55" spans="1:6" x14ac:dyDescent="0.25">
      <c r="A55" s="2" t="s">
        <v>30</v>
      </c>
      <c r="B55" s="2" t="s">
        <v>81</v>
      </c>
      <c r="C55" s="2" t="s">
        <v>23</v>
      </c>
      <c r="D55" s="42">
        <v>55.6</v>
      </c>
      <c r="E55" s="37">
        <f>'BPU CEM Bubanza'!D48</f>
        <v>0</v>
      </c>
      <c r="F55" s="35">
        <f t="shared" si="1"/>
        <v>0</v>
      </c>
    </row>
    <row r="56" spans="1:6" x14ac:dyDescent="0.25">
      <c r="A56" s="3"/>
      <c r="B56" s="3" t="s">
        <v>36</v>
      </c>
      <c r="C56" s="3"/>
      <c r="D56" s="42"/>
      <c r="E56" s="38"/>
      <c r="F56" s="35"/>
    </row>
    <row r="57" spans="1:6" x14ac:dyDescent="0.25">
      <c r="A57" s="3" t="s">
        <v>101</v>
      </c>
      <c r="B57" s="3" t="s">
        <v>44</v>
      </c>
      <c r="C57" s="3"/>
      <c r="D57" s="42"/>
      <c r="E57" s="38"/>
      <c r="F57" s="35"/>
    </row>
    <row r="58" spans="1:6" x14ac:dyDescent="0.25">
      <c r="A58" s="2" t="s">
        <v>45</v>
      </c>
      <c r="B58" s="2" t="s">
        <v>46</v>
      </c>
      <c r="C58" s="2"/>
      <c r="D58" s="42"/>
      <c r="E58" s="37"/>
      <c r="F58" s="35"/>
    </row>
    <row r="59" spans="1:6" x14ac:dyDescent="0.25">
      <c r="A59" s="2" t="s">
        <v>50</v>
      </c>
      <c r="B59" s="2" t="s">
        <v>82</v>
      </c>
      <c r="C59" s="2" t="s">
        <v>49</v>
      </c>
      <c r="D59" s="42">
        <v>69.28</v>
      </c>
      <c r="E59" s="37">
        <f>'BPU CEM Bubanza'!D51</f>
        <v>0</v>
      </c>
      <c r="F59" s="35">
        <f t="shared" si="1"/>
        <v>0</v>
      </c>
    </row>
    <row r="60" spans="1:6" x14ac:dyDescent="0.25">
      <c r="A60" s="2" t="s">
        <v>83</v>
      </c>
      <c r="B60" s="2" t="s">
        <v>84</v>
      </c>
      <c r="C60" s="2"/>
      <c r="D60" s="42"/>
      <c r="E60" s="37"/>
      <c r="F60" s="35"/>
    </row>
    <row r="61" spans="1:6" x14ac:dyDescent="0.25">
      <c r="A61" s="2" t="s">
        <v>56</v>
      </c>
      <c r="B61" s="2" t="s">
        <v>85</v>
      </c>
      <c r="C61" s="2" t="s">
        <v>49</v>
      </c>
      <c r="D61" s="42">
        <v>64.28</v>
      </c>
      <c r="E61" s="37">
        <f>'BPU CEM Bubanza'!D53</f>
        <v>0</v>
      </c>
      <c r="F61" s="35">
        <f t="shared" si="1"/>
        <v>0</v>
      </c>
    </row>
    <row r="62" spans="1:6" x14ac:dyDescent="0.25">
      <c r="A62" s="2" t="s">
        <v>58</v>
      </c>
      <c r="B62" s="2" t="s">
        <v>86</v>
      </c>
      <c r="C62" s="2" t="s">
        <v>49</v>
      </c>
      <c r="D62" s="42">
        <v>61.34</v>
      </c>
      <c r="E62" s="37">
        <f>'BPU CEM Bubanza'!D54</f>
        <v>0</v>
      </c>
      <c r="F62" s="35">
        <f t="shared" si="1"/>
        <v>0</v>
      </c>
    </row>
    <row r="63" spans="1:6" x14ac:dyDescent="0.25">
      <c r="A63" s="3"/>
      <c r="B63" s="3" t="s">
        <v>60</v>
      </c>
      <c r="C63" s="3"/>
      <c r="D63" s="42"/>
      <c r="E63" s="38"/>
      <c r="F63" s="35"/>
    </row>
    <row r="64" spans="1:6" x14ac:dyDescent="0.25">
      <c r="A64" s="3" t="s">
        <v>87</v>
      </c>
      <c r="B64" s="3" t="s">
        <v>37</v>
      </c>
      <c r="C64" s="3"/>
      <c r="D64" s="42"/>
      <c r="E64" s="38"/>
      <c r="F64" s="35"/>
    </row>
    <row r="65" spans="1:6" x14ac:dyDescent="0.25">
      <c r="A65" s="2" t="s">
        <v>40</v>
      </c>
      <c r="B65" s="2" t="s">
        <v>39</v>
      </c>
      <c r="C65" s="2" t="s">
        <v>8</v>
      </c>
      <c r="D65" s="42">
        <v>1</v>
      </c>
      <c r="E65" s="37">
        <f>'BPU CEM Bubanza'!D56</f>
        <v>0</v>
      </c>
      <c r="F65" s="35">
        <f t="shared" si="1"/>
        <v>0</v>
      </c>
    </row>
    <row r="66" spans="1:6" x14ac:dyDescent="0.25">
      <c r="A66" s="2" t="s">
        <v>88</v>
      </c>
      <c r="B66" s="2" t="s">
        <v>41</v>
      </c>
      <c r="C66" s="2" t="s">
        <v>42</v>
      </c>
      <c r="D66" s="42">
        <v>2</v>
      </c>
      <c r="E66" s="37">
        <f>'BPU CEM Bubanza'!D57</f>
        <v>0</v>
      </c>
      <c r="F66" s="35">
        <f t="shared" si="1"/>
        <v>0</v>
      </c>
    </row>
    <row r="67" spans="1:6" x14ac:dyDescent="0.25">
      <c r="A67" s="3"/>
      <c r="B67" s="3" t="s">
        <v>43</v>
      </c>
      <c r="C67" s="3"/>
      <c r="D67" s="3"/>
      <c r="E67" s="36"/>
      <c r="F67" s="3"/>
    </row>
    <row r="68" spans="1:6" s="22" customFormat="1" x14ac:dyDescent="0.25">
      <c r="A68" s="23"/>
      <c r="B68" s="19" t="s">
        <v>89</v>
      </c>
      <c r="C68" s="23"/>
      <c r="D68" s="23"/>
      <c r="E68" s="39"/>
      <c r="F68" s="39">
        <f>SUM(F46:F66)</f>
        <v>0</v>
      </c>
    </row>
    <row r="69" spans="1:6" x14ac:dyDescent="0.25">
      <c r="A69" s="21" t="s">
        <v>90</v>
      </c>
      <c r="E69" s="11"/>
    </row>
    <row r="70" spans="1:6" ht="26.4" x14ac:dyDescent="0.25">
      <c r="A70" s="2" t="s">
        <v>1</v>
      </c>
      <c r="B70" s="2" t="s">
        <v>2</v>
      </c>
      <c r="C70" s="2" t="s">
        <v>3</v>
      </c>
      <c r="D70" s="2" t="s">
        <v>237</v>
      </c>
      <c r="E70" s="35" t="s">
        <v>242</v>
      </c>
      <c r="F70" s="2" t="s">
        <v>243</v>
      </c>
    </row>
    <row r="71" spans="1:6" x14ac:dyDescent="0.25">
      <c r="A71" s="3" t="s">
        <v>4</v>
      </c>
      <c r="B71" s="3" t="s">
        <v>5</v>
      </c>
      <c r="C71" s="3"/>
      <c r="D71" s="3"/>
      <c r="E71" s="36"/>
      <c r="F71" s="3"/>
    </row>
    <row r="72" spans="1:6" x14ac:dyDescent="0.25">
      <c r="A72" s="2" t="s">
        <v>9</v>
      </c>
      <c r="B72" s="2" t="s">
        <v>10</v>
      </c>
      <c r="C72" s="2" t="s">
        <v>8</v>
      </c>
      <c r="D72" s="42">
        <v>1</v>
      </c>
      <c r="E72" s="37">
        <f>'BPU CEM Bubanza'!D41</f>
        <v>0</v>
      </c>
      <c r="F72" s="35">
        <f t="shared" ref="F72" si="2">D72*E72</f>
        <v>0</v>
      </c>
    </row>
    <row r="73" spans="1:6" x14ac:dyDescent="0.25">
      <c r="A73" s="3"/>
      <c r="B73" s="3" t="s">
        <v>11</v>
      </c>
      <c r="C73" s="3"/>
      <c r="D73" s="44"/>
      <c r="E73" s="37"/>
      <c r="F73" s="3"/>
    </row>
    <row r="74" spans="1:6" x14ac:dyDescent="0.25">
      <c r="A74" s="3" t="s">
        <v>12</v>
      </c>
      <c r="B74" s="3" t="s">
        <v>78</v>
      </c>
      <c r="C74" s="3"/>
      <c r="D74" s="44"/>
      <c r="E74" s="37"/>
      <c r="F74" s="3"/>
    </row>
    <row r="75" spans="1:6" x14ac:dyDescent="0.25">
      <c r="A75" s="2" t="s">
        <v>91</v>
      </c>
      <c r="B75" s="2" t="s">
        <v>18</v>
      </c>
      <c r="C75" s="2" t="s">
        <v>16</v>
      </c>
      <c r="D75" s="42">
        <v>80.5</v>
      </c>
      <c r="E75" s="37">
        <f>'BPU CEM Bubanza'!D43</f>
        <v>0</v>
      </c>
      <c r="F75" s="35">
        <f t="shared" ref="F75:F76" si="3">D75*E75</f>
        <v>0</v>
      </c>
    </row>
    <row r="76" spans="1:6" x14ac:dyDescent="0.25">
      <c r="A76" s="2" t="s">
        <v>92</v>
      </c>
      <c r="B76" s="2" t="s">
        <v>20</v>
      </c>
      <c r="C76" s="2" t="s">
        <v>8</v>
      </c>
      <c r="D76" s="42">
        <v>1</v>
      </c>
      <c r="E76" s="37">
        <f>'BPU CEM Bubanza'!D44</f>
        <v>0</v>
      </c>
      <c r="F76" s="35">
        <f t="shared" si="3"/>
        <v>0</v>
      </c>
    </row>
    <row r="77" spans="1:6" x14ac:dyDescent="0.25">
      <c r="A77" s="3"/>
      <c r="B77" s="3" t="s">
        <v>24</v>
      </c>
      <c r="C77" s="3"/>
      <c r="D77" s="44"/>
      <c r="E77" s="37"/>
      <c r="F77" s="3"/>
    </row>
    <row r="78" spans="1:6" x14ac:dyDescent="0.25">
      <c r="A78" s="3" t="s">
        <v>79</v>
      </c>
      <c r="B78" s="3" t="s">
        <v>25</v>
      </c>
      <c r="C78" s="3"/>
      <c r="D78" s="44"/>
      <c r="E78" s="37"/>
      <c r="F78" s="3"/>
    </row>
    <row r="79" spans="1:6" x14ac:dyDescent="0.25">
      <c r="A79" s="2" t="s">
        <v>26</v>
      </c>
      <c r="B79" s="2" t="s">
        <v>27</v>
      </c>
      <c r="C79" s="2" t="s">
        <v>8</v>
      </c>
      <c r="D79" s="42">
        <v>1</v>
      </c>
      <c r="E79" s="37">
        <f>'BPU CEM Bubanza'!D46</f>
        <v>0</v>
      </c>
      <c r="F79" s="35">
        <f t="shared" ref="F79:F81" si="4">D79*E79</f>
        <v>0</v>
      </c>
    </row>
    <row r="80" spans="1:6" x14ac:dyDescent="0.25">
      <c r="A80" s="2" t="s">
        <v>28</v>
      </c>
      <c r="B80" s="2" t="s">
        <v>29</v>
      </c>
      <c r="C80" s="2" t="s">
        <v>8</v>
      </c>
      <c r="D80" s="42">
        <v>1</v>
      </c>
      <c r="E80" s="37">
        <f>'BPU CEM Bubanza'!D47</f>
        <v>0</v>
      </c>
      <c r="F80" s="35">
        <f t="shared" si="4"/>
        <v>0</v>
      </c>
    </row>
    <row r="81" spans="1:6" x14ac:dyDescent="0.25">
      <c r="A81" s="2" t="s">
        <v>30</v>
      </c>
      <c r="B81" s="2" t="s">
        <v>31</v>
      </c>
      <c r="C81" s="2" t="s">
        <v>23</v>
      </c>
      <c r="D81" s="42">
        <v>79.3</v>
      </c>
      <c r="E81" s="37">
        <f>'BPU CEM Bubanza'!D48</f>
        <v>0</v>
      </c>
      <c r="F81" s="35">
        <f t="shared" si="4"/>
        <v>0</v>
      </c>
    </row>
    <row r="82" spans="1:6" x14ac:dyDescent="0.25">
      <c r="A82" s="3"/>
      <c r="B82" s="3" t="s">
        <v>36</v>
      </c>
      <c r="C82" s="3"/>
      <c r="D82" s="44"/>
      <c r="E82" s="37"/>
      <c r="F82" s="3"/>
    </row>
    <row r="83" spans="1:6" x14ac:dyDescent="0.25">
      <c r="A83" s="3" t="s">
        <v>87</v>
      </c>
      <c r="B83" s="3" t="s">
        <v>37</v>
      </c>
      <c r="C83" s="3"/>
      <c r="D83" s="44"/>
      <c r="E83" s="37"/>
      <c r="F83" s="3"/>
    </row>
    <row r="84" spans="1:6" x14ac:dyDescent="0.25">
      <c r="A84" s="2" t="s">
        <v>40</v>
      </c>
      <c r="B84" s="2" t="s">
        <v>39</v>
      </c>
      <c r="C84" s="2" t="s">
        <v>8</v>
      </c>
      <c r="D84" s="42">
        <v>1</v>
      </c>
      <c r="E84" s="37">
        <f>'BPU CEM Bubanza'!D56</f>
        <v>0</v>
      </c>
      <c r="F84" s="35">
        <f t="shared" ref="F84:F86" si="5">D84*E84</f>
        <v>0</v>
      </c>
    </row>
    <row r="85" spans="1:6" x14ac:dyDescent="0.25">
      <c r="A85" s="2" t="s">
        <v>88</v>
      </c>
      <c r="B85" s="2" t="s">
        <v>41</v>
      </c>
      <c r="C85" s="2" t="s">
        <v>42</v>
      </c>
      <c r="D85" s="42">
        <v>3</v>
      </c>
      <c r="E85" s="37">
        <f>'BPU CEM Bubanza'!D57</f>
        <v>0</v>
      </c>
      <c r="F85" s="35">
        <f t="shared" si="5"/>
        <v>0</v>
      </c>
    </row>
    <row r="86" spans="1:6" x14ac:dyDescent="0.25">
      <c r="A86" s="2" t="s">
        <v>93</v>
      </c>
      <c r="B86" s="2" t="s">
        <v>94</v>
      </c>
      <c r="C86" s="2" t="s">
        <v>42</v>
      </c>
      <c r="D86" s="42">
        <v>2</v>
      </c>
      <c r="E86" s="45">
        <f>'BPU CEM Bubanza'!D74</f>
        <v>0</v>
      </c>
      <c r="F86" s="35">
        <f t="shared" si="5"/>
        <v>0</v>
      </c>
    </row>
    <row r="87" spans="1:6" x14ac:dyDescent="0.25">
      <c r="A87" s="3"/>
      <c r="B87" s="3" t="s">
        <v>43</v>
      </c>
      <c r="C87" s="3"/>
      <c r="D87" s="44"/>
      <c r="E87" s="37"/>
      <c r="F87" s="3"/>
    </row>
    <row r="88" spans="1:6" x14ac:dyDescent="0.25">
      <c r="A88" s="3" t="s">
        <v>101</v>
      </c>
      <c r="B88" s="3" t="s">
        <v>44</v>
      </c>
      <c r="C88" s="3"/>
      <c r="D88" s="44"/>
      <c r="E88" s="37"/>
      <c r="F88" s="3"/>
    </row>
    <row r="89" spans="1:6" x14ac:dyDescent="0.25">
      <c r="A89" s="2" t="s">
        <v>45</v>
      </c>
      <c r="B89" s="2" t="s">
        <v>46</v>
      </c>
      <c r="C89" s="2"/>
      <c r="D89" s="42"/>
      <c r="E89" s="37"/>
      <c r="F89" s="2"/>
    </row>
    <row r="90" spans="1:6" x14ac:dyDescent="0.25">
      <c r="A90" s="2" t="s">
        <v>50</v>
      </c>
      <c r="B90" s="2" t="s">
        <v>82</v>
      </c>
      <c r="C90" s="2" t="s">
        <v>49</v>
      </c>
      <c r="D90" s="42">
        <v>114.56</v>
      </c>
      <c r="E90" s="37">
        <f>'BPU CEM Bubanza'!D51</f>
        <v>0</v>
      </c>
      <c r="F90" s="35">
        <f t="shared" ref="F90" si="6">D90*E90</f>
        <v>0</v>
      </c>
    </row>
    <row r="91" spans="1:6" x14ac:dyDescent="0.25">
      <c r="A91" s="2" t="s">
        <v>83</v>
      </c>
      <c r="B91" s="2" t="s">
        <v>84</v>
      </c>
      <c r="C91" s="2"/>
      <c r="D91" s="42"/>
      <c r="E91" s="37"/>
      <c r="F91" s="2"/>
    </row>
    <row r="92" spans="1:6" x14ac:dyDescent="0.25">
      <c r="A92" s="2" t="s">
        <v>56</v>
      </c>
      <c r="B92" s="2" t="s">
        <v>85</v>
      </c>
      <c r="C92" s="2" t="s">
        <v>49</v>
      </c>
      <c r="D92" s="42">
        <v>49.61</v>
      </c>
      <c r="E92" s="37">
        <f>'BPU CEM Bubanza'!D53</f>
        <v>0</v>
      </c>
      <c r="F92" s="35">
        <f t="shared" ref="F92:F93" si="7">D92*E92</f>
        <v>0</v>
      </c>
    </row>
    <row r="93" spans="1:6" x14ac:dyDescent="0.25">
      <c r="A93" s="2" t="s">
        <v>58</v>
      </c>
      <c r="B93" s="2" t="s">
        <v>86</v>
      </c>
      <c r="C93" s="2" t="s">
        <v>49</v>
      </c>
      <c r="D93" s="42">
        <v>12.2</v>
      </c>
      <c r="E93" s="37">
        <f>'BPU CEM Bubanza'!D54</f>
        <v>0</v>
      </c>
      <c r="F93" s="35">
        <f t="shared" si="7"/>
        <v>0</v>
      </c>
    </row>
    <row r="94" spans="1:6" x14ac:dyDescent="0.25">
      <c r="A94" s="3"/>
      <c r="B94" s="3" t="s">
        <v>60</v>
      </c>
      <c r="C94" s="3"/>
      <c r="D94" s="3"/>
      <c r="E94" s="37"/>
      <c r="F94" s="3"/>
    </row>
    <row r="95" spans="1:6" s="22" customFormat="1" x14ac:dyDescent="0.25">
      <c r="A95" s="23"/>
      <c r="B95" s="19" t="s">
        <v>95</v>
      </c>
      <c r="C95" s="23"/>
      <c r="D95" s="23"/>
      <c r="E95" s="39"/>
      <c r="F95" s="39">
        <f>SUM(F72:F93)</f>
        <v>0</v>
      </c>
    </row>
    <row r="96" spans="1:6" x14ac:dyDescent="0.25">
      <c r="A96" s="21" t="s">
        <v>96</v>
      </c>
      <c r="E96" s="11"/>
    </row>
    <row r="97" spans="1:6" ht="26.4" x14ac:dyDescent="0.25">
      <c r="A97" s="2" t="s">
        <v>1</v>
      </c>
      <c r="B97" s="2" t="s">
        <v>2</v>
      </c>
      <c r="C97" s="2" t="s">
        <v>3</v>
      </c>
      <c r="D97" s="2" t="s">
        <v>237</v>
      </c>
      <c r="E97" s="35" t="s">
        <v>242</v>
      </c>
      <c r="F97" s="2" t="s">
        <v>243</v>
      </c>
    </row>
    <row r="98" spans="1:6" x14ac:dyDescent="0.25">
      <c r="A98" s="3" t="s">
        <v>4</v>
      </c>
      <c r="B98" s="3" t="s">
        <v>5</v>
      </c>
      <c r="C98" s="3"/>
      <c r="D98" s="3"/>
      <c r="E98" s="36"/>
      <c r="F98" s="3"/>
    </row>
    <row r="99" spans="1:6" x14ac:dyDescent="0.25">
      <c r="A99" s="2" t="s">
        <v>9</v>
      </c>
      <c r="B99" s="2" t="s">
        <v>97</v>
      </c>
      <c r="C99" s="2" t="s">
        <v>80</v>
      </c>
      <c r="D99" s="42">
        <v>1</v>
      </c>
      <c r="E99" s="37">
        <f>'BPU CEM Bubanza'!D85</f>
        <v>0</v>
      </c>
      <c r="F99" s="35">
        <f t="shared" ref="F99" si="8">D99*E99</f>
        <v>0</v>
      </c>
    </row>
    <row r="100" spans="1:6" x14ac:dyDescent="0.25">
      <c r="A100" s="3"/>
      <c r="B100" s="3" t="s">
        <v>11</v>
      </c>
      <c r="C100" s="3"/>
      <c r="D100" s="44"/>
      <c r="E100" s="38"/>
      <c r="F100" s="3"/>
    </row>
    <row r="101" spans="1:6" x14ac:dyDescent="0.25">
      <c r="A101" s="3" t="s">
        <v>79</v>
      </c>
      <c r="B101" s="3" t="s">
        <v>98</v>
      </c>
      <c r="C101" s="3"/>
      <c r="D101" s="44"/>
      <c r="E101" s="38"/>
      <c r="F101" s="3"/>
    </row>
    <row r="102" spans="1:6" x14ac:dyDescent="0.25">
      <c r="A102" s="2" t="s">
        <v>28</v>
      </c>
      <c r="B102" s="2" t="s">
        <v>29</v>
      </c>
      <c r="C102" s="2" t="s">
        <v>80</v>
      </c>
      <c r="D102" s="42">
        <v>1</v>
      </c>
      <c r="E102" s="37">
        <f>'BPU CEM Bubanza'!D87</f>
        <v>0</v>
      </c>
      <c r="F102" s="35">
        <f t="shared" ref="F102:F105" si="9">D102*E102</f>
        <v>0</v>
      </c>
    </row>
    <row r="103" spans="1:6" x14ac:dyDescent="0.25">
      <c r="A103" s="2" t="s">
        <v>30</v>
      </c>
      <c r="B103" s="2" t="s">
        <v>81</v>
      </c>
      <c r="C103" s="2" t="s">
        <v>23</v>
      </c>
      <c r="D103" s="42">
        <v>34.25</v>
      </c>
      <c r="E103" s="37">
        <f>'BPU CEM Bubanza'!D88</f>
        <v>0</v>
      </c>
      <c r="F103" s="35">
        <f t="shared" si="9"/>
        <v>0</v>
      </c>
    </row>
    <row r="104" spans="1:6" x14ac:dyDescent="0.25">
      <c r="A104" s="2" t="s">
        <v>32</v>
      </c>
      <c r="B104" s="2" t="s">
        <v>99</v>
      </c>
      <c r="C104" s="2" t="s">
        <v>23</v>
      </c>
      <c r="D104" s="42">
        <v>122.81</v>
      </c>
      <c r="E104" s="37">
        <f>'BPU CEM Bubanza'!D89</f>
        <v>0</v>
      </c>
      <c r="F104" s="35">
        <f t="shared" si="9"/>
        <v>0</v>
      </c>
    </row>
    <row r="105" spans="1:6" x14ac:dyDescent="0.25">
      <c r="A105" s="2" t="s">
        <v>32</v>
      </c>
      <c r="B105" s="2" t="s">
        <v>100</v>
      </c>
      <c r="C105" s="2" t="s">
        <v>23</v>
      </c>
      <c r="D105" s="42">
        <v>122.81</v>
      </c>
      <c r="E105" s="37">
        <f>'BPU CEM Bubanza'!D90</f>
        <v>0</v>
      </c>
      <c r="F105" s="35">
        <f t="shared" si="9"/>
        <v>0</v>
      </c>
    </row>
    <row r="106" spans="1:6" x14ac:dyDescent="0.25">
      <c r="A106" s="3"/>
      <c r="B106" s="3" t="s">
        <v>36</v>
      </c>
      <c r="C106" s="3"/>
      <c r="D106" s="44"/>
      <c r="E106" s="38"/>
      <c r="F106" s="3"/>
    </row>
    <row r="107" spans="1:6" x14ac:dyDescent="0.25">
      <c r="A107" s="3" t="s">
        <v>87</v>
      </c>
      <c r="B107" s="3" t="s">
        <v>37</v>
      </c>
      <c r="C107" s="3"/>
      <c r="D107" s="44"/>
      <c r="E107" s="38"/>
      <c r="F107" s="3"/>
    </row>
    <row r="108" spans="1:6" x14ac:dyDescent="0.25">
      <c r="A108" s="2" t="s">
        <v>88</v>
      </c>
      <c r="B108" s="2" t="s">
        <v>94</v>
      </c>
      <c r="C108" s="2" t="s">
        <v>42</v>
      </c>
      <c r="D108" s="42">
        <v>1</v>
      </c>
      <c r="E108" s="37">
        <f>'BPU CEM Bubanza'!D92</f>
        <v>0</v>
      </c>
      <c r="F108" s="35">
        <f t="shared" ref="F108" si="10">D108*E108</f>
        <v>0</v>
      </c>
    </row>
    <row r="109" spans="1:6" x14ac:dyDescent="0.25">
      <c r="A109" s="3"/>
      <c r="B109" s="3" t="s">
        <v>43</v>
      </c>
      <c r="C109" s="3"/>
      <c r="D109" s="44"/>
      <c r="E109" s="38"/>
      <c r="F109" s="3"/>
    </row>
    <row r="110" spans="1:6" x14ac:dyDescent="0.25">
      <c r="A110" s="3" t="s">
        <v>101</v>
      </c>
      <c r="B110" s="3" t="s">
        <v>44</v>
      </c>
      <c r="C110" s="3"/>
      <c r="D110" s="44"/>
      <c r="E110" s="38"/>
      <c r="F110" s="3"/>
    </row>
    <row r="111" spans="1:6" x14ac:dyDescent="0.25">
      <c r="A111" s="2" t="s">
        <v>45</v>
      </c>
      <c r="B111" s="2" t="s">
        <v>46</v>
      </c>
      <c r="C111" s="2"/>
      <c r="D111" s="42"/>
      <c r="E111" s="37"/>
      <c r="F111" s="2"/>
    </row>
    <row r="112" spans="1:6" x14ac:dyDescent="0.25">
      <c r="A112" s="2" t="s">
        <v>83</v>
      </c>
      <c r="B112" s="2" t="s">
        <v>102</v>
      </c>
      <c r="C112" s="2" t="s">
        <v>49</v>
      </c>
      <c r="D112" s="42">
        <v>80.59</v>
      </c>
      <c r="E112" s="37">
        <f>'BPU CEM Bubanza'!D95</f>
        <v>0</v>
      </c>
      <c r="F112" s="35">
        <f t="shared" ref="F112:F113" si="11">D112*E112</f>
        <v>0</v>
      </c>
    </row>
    <row r="113" spans="1:6" x14ac:dyDescent="0.25">
      <c r="A113" s="2" t="s">
        <v>50</v>
      </c>
      <c r="B113" s="2" t="s">
        <v>103</v>
      </c>
      <c r="C113" s="2" t="s">
        <v>49</v>
      </c>
      <c r="D113" s="42">
        <v>42.22</v>
      </c>
      <c r="E113" s="37">
        <f>'BPU CEM Bubanza'!D96</f>
        <v>0</v>
      </c>
      <c r="F113" s="35">
        <f t="shared" si="11"/>
        <v>0</v>
      </c>
    </row>
    <row r="114" spans="1:6" x14ac:dyDescent="0.25">
      <c r="A114" s="2" t="s">
        <v>83</v>
      </c>
      <c r="B114" s="2" t="s">
        <v>84</v>
      </c>
      <c r="C114" s="2"/>
      <c r="D114" s="42"/>
      <c r="E114" s="37"/>
      <c r="F114" s="2"/>
    </row>
    <row r="115" spans="1:6" x14ac:dyDescent="0.25">
      <c r="A115" s="2" t="s">
        <v>56</v>
      </c>
      <c r="B115" s="2" t="s">
        <v>85</v>
      </c>
      <c r="C115" s="2" t="s">
        <v>49</v>
      </c>
      <c r="D115" s="42">
        <v>52.89</v>
      </c>
      <c r="E115" s="37">
        <f>'BPU CEM Bubanza'!D98</f>
        <v>0</v>
      </c>
      <c r="F115" s="35">
        <f t="shared" ref="F115:F116" si="12">D115*E115</f>
        <v>0</v>
      </c>
    </row>
    <row r="116" spans="1:6" x14ac:dyDescent="0.25">
      <c r="A116" s="2" t="s">
        <v>58</v>
      </c>
      <c r="B116" s="2" t="s">
        <v>86</v>
      </c>
      <c r="C116" s="2" t="s">
        <v>49</v>
      </c>
      <c r="D116" s="42">
        <v>15.03</v>
      </c>
      <c r="E116" s="37">
        <f>'BPU CEM Bubanza'!D99</f>
        <v>0</v>
      </c>
      <c r="F116" s="35">
        <f t="shared" si="12"/>
        <v>0</v>
      </c>
    </row>
    <row r="117" spans="1:6" x14ac:dyDescent="0.25">
      <c r="A117" s="3"/>
      <c r="B117" s="3" t="s">
        <v>60</v>
      </c>
      <c r="C117" s="3"/>
      <c r="D117" s="3"/>
      <c r="E117" s="36"/>
      <c r="F117" s="3"/>
    </row>
    <row r="118" spans="1:6" x14ac:dyDescent="0.25">
      <c r="A118" s="3"/>
      <c r="B118" s="19" t="s">
        <v>104</v>
      </c>
      <c r="C118" s="3"/>
      <c r="D118" s="3"/>
      <c r="E118" s="36"/>
      <c r="F118" s="36">
        <f>SUM(F99:F116)</f>
        <v>0</v>
      </c>
    </row>
    <row r="119" spans="1:6" x14ac:dyDescent="0.25">
      <c r="A119" s="21" t="s">
        <v>248</v>
      </c>
      <c r="E119" s="11"/>
    </row>
    <row r="120" spans="1:6" ht="26.4" x14ac:dyDescent="0.25">
      <c r="A120" s="2" t="s">
        <v>1</v>
      </c>
      <c r="B120" s="2" t="s">
        <v>2</v>
      </c>
      <c r="C120" s="2" t="s">
        <v>3</v>
      </c>
      <c r="D120" s="2" t="s">
        <v>237</v>
      </c>
      <c r="E120" s="35" t="s">
        <v>242</v>
      </c>
      <c r="F120" s="2" t="s">
        <v>243</v>
      </c>
    </row>
    <row r="121" spans="1:6" x14ac:dyDescent="0.25">
      <c r="A121" s="6" t="s">
        <v>105</v>
      </c>
      <c r="B121" s="6" t="s">
        <v>106</v>
      </c>
      <c r="C121" s="1"/>
      <c r="D121" s="1"/>
      <c r="E121" s="38"/>
      <c r="F121" s="7"/>
    </row>
    <row r="122" spans="1:6" x14ac:dyDescent="0.25">
      <c r="A122" s="4" t="s">
        <v>107</v>
      </c>
      <c r="B122" s="4" t="s">
        <v>108</v>
      </c>
      <c r="C122" s="8" t="s">
        <v>109</v>
      </c>
      <c r="D122" s="8">
        <v>56.17</v>
      </c>
      <c r="E122" s="37">
        <f>'BPU CEM Bubanza'!D104</f>
        <v>0</v>
      </c>
      <c r="F122" s="35">
        <f t="shared" ref="F122:F123" si="13">D122*E122</f>
        <v>0</v>
      </c>
    </row>
    <row r="123" spans="1:6" x14ac:dyDescent="0.25">
      <c r="A123" s="4" t="s">
        <v>110</v>
      </c>
      <c r="B123" s="4" t="s">
        <v>111</v>
      </c>
      <c r="C123" s="8" t="s">
        <v>109</v>
      </c>
      <c r="D123" s="8">
        <v>7.42</v>
      </c>
      <c r="E123" s="37">
        <f>'BPU CEM Bubanza'!D105</f>
        <v>0</v>
      </c>
      <c r="F123" s="35">
        <f t="shared" si="13"/>
        <v>0</v>
      </c>
    </row>
    <row r="124" spans="1:6" x14ac:dyDescent="0.25">
      <c r="A124" s="6"/>
      <c r="B124" s="6" t="s">
        <v>112</v>
      </c>
      <c r="C124" s="1"/>
      <c r="D124" s="1"/>
      <c r="E124" s="38"/>
      <c r="F124" s="7"/>
    </row>
    <row r="125" spans="1:6" x14ac:dyDescent="0.25">
      <c r="A125" s="6" t="s">
        <v>113</v>
      </c>
      <c r="B125" s="6" t="s">
        <v>114</v>
      </c>
      <c r="C125" s="1"/>
      <c r="D125" s="1"/>
      <c r="E125" s="38"/>
      <c r="F125" s="7"/>
    </row>
    <row r="126" spans="1:6" ht="15" x14ac:dyDescent="0.25">
      <c r="A126" s="4" t="s">
        <v>115</v>
      </c>
      <c r="B126" s="4" t="s">
        <v>116</v>
      </c>
      <c r="C126" s="8" t="s">
        <v>238</v>
      </c>
      <c r="D126" s="8">
        <v>0.38</v>
      </c>
      <c r="E126" s="37">
        <f>'BPU CEM Bubanza'!D107</f>
        <v>0</v>
      </c>
      <c r="F126" s="35">
        <f t="shared" ref="F126" si="14">D126*E126</f>
        <v>0</v>
      </c>
    </row>
    <row r="127" spans="1:6" x14ac:dyDescent="0.25">
      <c r="A127" s="6"/>
      <c r="B127" s="6" t="s">
        <v>117</v>
      </c>
      <c r="C127" s="1"/>
      <c r="D127" s="1"/>
      <c r="E127" s="38"/>
      <c r="F127" s="7"/>
    </row>
    <row r="128" spans="1:6" x14ac:dyDescent="0.25">
      <c r="A128" s="6" t="s">
        <v>118</v>
      </c>
      <c r="B128" s="6" t="s">
        <v>119</v>
      </c>
      <c r="C128" s="1"/>
      <c r="D128" s="1"/>
      <c r="E128" s="38"/>
      <c r="F128" s="7"/>
    </row>
    <row r="129" spans="1:6" x14ac:dyDescent="0.25">
      <c r="A129" s="4" t="s">
        <v>120</v>
      </c>
      <c r="B129" s="4" t="s">
        <v>121</v>
      </c>
      <c r="C129" s="8" t="s">
        <v>16</v>
      </c>
      <c r="D129" s="8">
        <v>18.649999999999999</v>
      </c>
      <c r="E129" s="37">
        <f>'BPU CEM Bubanza'!D109</f>
        <v>0</v>
      </c>
      <c r="F129" s="35">
        <f t="shared" ref="F129:F130" si="15">D129*E129</f>
        <v>0</v>
      </c>
    </row>
    <row r="130" spans="1:6" ht="15" x14ac:dyDescent="0.25">
      <c r="A130" s="4" t="s">
        <v>54</v>
      </c>
      <c r="B130" s="4" t="s">
        <v>122</v>
      </c>
      <c r="C130" s="8" t="s">
        <v>239</v>
      </c>
      <c r="D130" s="8">
        <v>20.05</v>
      </c>
      <c r="E130" s="37">
        <f>'BPU CEM Bubanza'!D110</f>
        <v>0</v>
      </c>
      <c r="F130" s="35">
        <f t="shared" si="15"/>
        <v>0</v>
      </c>
    </row>
    <row r="131" spans="1:6" x14ac:dyDescent="0.25">
      <c r="A131" s="6"/>
      <c r="B131" s="6" t="s">
        <v>123</v>
      </c>
      <c r="C131" s="1"/>
      <c r="D131" s="1"/>
      <c r="E131" s="38"/>
      <c r="F131" s="7"/>
    </row>
    <row r="132" spans="1:6" x14ac:dyDescent="0.25">
      <c r="A132" s="6" t="s">
        <v>124</v>
      </c>
      <c r="B132" s="6" t="s">
        <v>125</v>
      </c>
      <c r="C132" s="1"/>
      <c r="D132" s="1"/>
      <c r="E132" s="38"/>
      <c r="F132" s="7"/>
    </row>
    <row r="133" spans="1:6" x14ac:dyDescent="0.25">
      <c r="A133" s="4" t="s">
        <v>126</v>
      </c>
      <c r="B133" s="4" t="s">
        <v>127</v>
      </c>
      <c r="C133" s="8" t="s">
        <v>109</v>
      </c>
      <c r="D133" s="46">
        <v>1</v>
      </c>
      <c r="E133" s="37">
        <f>'BPU CEM Bubanza'!D112</f>
        <v>0</v>
      </c>
      <c r="F133" s="35">
        <f t="shared" ref="F133:F134" si="16">D133*E133</f>
        <v>0</v>
      </c>
    </row>
    <row r="134" spans="1:6" x14ac:dyDescent="0.25">
      <c r="A134" s="4" t="s">
        <v>128</v>
      </c>
      <c r="B134" s="4" t="s">
        <v>129</v>
      </c>
      <c r="C134" s="8" t="s">
        <v>109</v>
      </c>
      <c r="D134" s="8">
        <v>5.01</v>
      </c>
      <c r="E134" s="37">
        <f>'BPU CEM Bubanza'!D113</f>
        <v>0</v>
      </c>
      <c r="F134" s="35">
        <f t="shared" si="16"/>
        <v>0</v>
      </c>
    </row>
    <row r="135" spans="1:6" x14ac:dyDescent="0.25">
      <c r="A135" s="6"/>
      <c r="B135" s="6" t="s">
        <v>130</v>
      </c>
      <c r="C135" s="1"/>
      <c r="D135" s="1"/>
      <c r="E135" s="38"/>
      <c r="F135" s="7"/>
    </row>
    <row r="136" spans="1:6" x14ac:dyDescent="0.25">
      <c r="A136" s="6" t="s">
        <v>131</v>
      </c>
      <c r="B136" s="6" t="s">
        <v>132</v>
      </c>
      <c r="C136" s="1"/>
      <c r="D136" s="1"/>
      <c r="E136" s="37"/>
      <c r="F136" s="5"/>
    </row>
    <row r="137" spans="1:6" x14ac:dyDescent="0.25">
      <c r="A137" s="4" t="s">
        <v>133</v>
      </c>
      <c r="B137" s="4" t="s">
        <v>134</v>
      </c>
      <c r="C137" s="1"/>
      <c r="D137" s="1"/>
      <c r="E137" s="37"/>
      <c r="F137" s="5"/>
    </row>
    <row r="138" spans="1:6" x14ac:dyDescent="0.25">
      <c r="A138" s="4" t="s">
        <v>135</v>
      </c>
      <c r="B138" s="4" t="s">
        <v>136</v>
      </c>
      <c r="C138" s="8" t="s">
        <v>109</v>
      </c>
      <c r="D138" s="8">
        <v>0.08</v>
      </c>
      <c r="E138" s="37">
        <f>'BPU CEM Bubanza'!D116</f>
        <v>0</v>
      </c>
      <c r="F138" s="35">
        <f t="shared" ref="F138:F140" si="17">D138*E138</f>
        <v>0</v>
      </c>
    </row>
    <row r="139" spans="1:6" x14ac:dyDescent="0.25">
      <c r="A139" s="4" t="s">
        <v>137</v>
      </c>
      <c r="B139" s="4" t="s">
        <v>138</v>
      </c>
      <c r="C139" s="8" t="s">
        <v>109</v>
      </c>
      <c r="D139" s="8">
        <v>24.6</v>
      </c>
      <c r="E139" s="37">
        <f>'BPU CEM Bubanza'!D117</f>
        <v>0</v>
      </c>
      <c r="F139" s="35">
        <f t="shared" si="17"/>
        <v>0</v>
      </c>
    </row>
    <row r="140" spans="1:6" x14ac:dyDescent="0.25">
      <c r="A140" s="4" t="s">
        <v>139</v>
      </c>
      <c r="B140" s="4" t="s">
        <v>140</v>
      </c>
      <c r="C140" s="8" t="s">
        <v>109</v>
      </c>
      <c r="D140" s="8">
        <v>0.75</v>
      </c>
      <c r="E140" s="37">
        <f>'BPU CEM Bubanza'!D118</f>
        <v>0</v>
      </c>
      <c r="F140" s="35">
        <f t="shared" si="17"/>
        <v>0</v>
      </c>
    </row>
    <row r="141" spans="1:6" x14ac:dyDescent="0.25">
      <c r="A141" s="4" t="s">
        <v>141</v>
      </c>
      <c r="B141" s="4" t="s">
        <v>142</v>
      </c>
      <c r="C141" s="1"/>
      <c r="D141" s="1"/>
      <c r="E141" s="37"/>
      <c r="F141" s="5"/>
    </row>
    <row r="142" spans="1:6" x14ac:dyDescent="0.25">
      <c r="A142" s="4" t="s">
        <v>143</v>
      </c>
      <c r="B142" s="4" t="s">
        <v>144</v>
      </c>
      <c r="C142" s="8" t="s">
        <v>109</v>
      </c>
      <c r="D142" s="8">
        <v>0.43</v>
      </c>
      <c r="E142" s="37">
        <f>'BPU CEM Bubanza'!D120</f>
        <v>0</v>
      </c>
      <c r="F142" s="35">
        <f t="shared" ref="F142:F148" si="18">D142*E142</f>
        <v>0</v>
      </c>
    </row>
    <row r="143" spans="1:6" x14ac:dyDescent="0.25">
      <c r="A143" s="4" t="s">
        <v>145</v>
      </c>
      <c r="B143" s="4" t="s">
        <v>146</v>
      </c>
      <c r="C143" s="8" t="s">
        <v>109</v>
      </c>
      <c r="D143" s="8">
        <v>0.66</v>
      </c>
      <c r="E143" s="37">
        <f>'BPU CEM Bubanza'!D121</f>
        <v>0</v>
      </c>
      <c r="F143" s="35">
        <f t="shared" si="18"/>
        <v>0</v>
      </c>
    </row>
    <row r="144" spans="1:6" x14ac:dyDescent="0.25">
      <c r="A144" s="4" t="s">
        <v>147</v>
      </c>
      <c r="B144" s="4" t="s">
        <v>148</v>
      </c>
      <c r="C144" s="8" t="s">
        <v>109</v>
      </c>
      <c r="D144" s="8">
        <v>3.57</v>
      </c>
      <c r="E144" s="37">
        <f>'BPU CEM Bubanza'!D122</f>
        <v>0</v>
      </c>
      <c r="F144" s="35">
        <f t="shared" si="18"/>
        <v>0</v>
      </c>
    </row>
    <row r="145" spans="1:6" x14ac:dyDescent="0.25">
      <c r="A145" s="4" t="s">
        <v>149</v>
      </c>
      <c r="B145" s="4" t="s">
        <v>150</v>
      </c>
      <c r="C145" s="8" t="s">
        <v>109</v>
      </c>
      <c r="D145" s="8">
        <v>0.62</v>
      </c>
      <c r="E145" s="37">
        <f>'BPU CEM Bubanza'!D123</f>
        <v>0</v>
      </c>
      <c r="F145" s="35">
        <f t="shared" si="18"/>
        <v>0</v>
      </c>
    </row>
    <row r="146" spans="1:6" x14ac:dyDescent="0.25">
      <c r="A146" s="4" t="s">
        <v>151</v>
      </c>
      <c r="B146" s="4" t="s">
        <v>152</v>
      </c>
      <c r="C146" s="8" t="s">
        <v>109</v>
      </c>
      <c r="D146" s="8">
        <v>0.64</v>
      </c>
      <c r="E146" s="37">
        <f>'BPU CEM Bubanza'!D124</f>
        <v>0</v>
      </c>
      <c r="F146" s="35">
        <f t="shared" si="18"/>
        <v>0</v>
      </c>
    </row>
    <row r="147" spans="1:6" x14ac:dyDescent="0.25">
      <c r="A147" s="4" t="s">
        <v>153</v>
      </c>
      <c r="B147" s="4" t="s">
        <v>154</v>
      </c>
      <c r="C147" s="8" t="s">
        <v>109</v>
      </c>
      <c r="D147" s="8">
        <v>0.62</v>
      </c>
      <c r="E147" s="37">
        <f>'BPU CEM Bubanza'!D125</f>
        <v>0</v>
      </c>
      <c r="F147" s="35">
        <f t="shared" si="18"/>
        <v>0</v>
      </c>
    </row>
    <row r="148" spans="1:6" x14ac:dyDescent="0.25">
      <c r="A148" s="4" t="s">
        <v>155</v>
      </c>
      <c r="B148" s="4" t="s">
        <v>156</v>
      </c>
      <c r="C148" s="8" t="s">
        <v>109</v>
      </c>
      <c r="D148" s="8">
        <v>2.41</v>
      </c>
      <c r="E148" s="37">
        <f>'BPU CEM Bubanza'!D126</f>
        <v>0</v>
      </c>
      <c r="F148" s="35">
        <f t="shared" si="18"/>
        <v>0</v>
      </c>
    </row>
    <row r="149" spans="1:6" x14ac:dyDescent="0.25">
      <c r="A149" s="6"/>
      <c r="B149" s="6" t="s">
        <v>157</v>
      </c>
      <c r="C149" s="1"/>
      <c r="D149" s="1"/>
      <c r="E149" s="38"/>
      <c r="F149" s="7"/>
    </row>
    <row r="150" spans="1:6" x14ac:dyDescent="0.25">
      <c r="A150" s="6" t="s">
        <v>158</v>
      </c>
      <c r="B150" s="6" t="s">
        <v>159</v>
      </c>
      <c r="C150" s="1"/>
      <c r="D150" s="1"/>
      <c r="E150" s="38"/>
      <c r="F150" s="7"/>
    </row>
    <row r="151" spans="1:6" x14ac:dyDescent="0.25">
      <c r="A151" s="4" t="s">
        <v>160</v>
      </c>
      <c r="B151" s="4" t="s">
        <v>161</v>
      </c>
      <c r="C151" s="8" t="s">
        <v>23</v>
      </c>
      <c r="D151" s="8">
        <v>28.54</v>
      </c>
      <c r="E151" s="37">
        <f>'BPU CEM Bubanza'!D128</f>
        <v>0</v>
      </c>
      <c r="F151" s="35">
        <f t="shared" ref="F151:F152" si="19">D151*E151</f>
        <v>0</v>
      </c>
    </row>
    <row r="152" spans="1:6" x14ac:dyDescent="0.25">
      <c r="A152" s="4" t="s">
        <v>162</v>
      </c>
      <c r="B152" s="4" t="s">
        <v>163</v>
      </c>
      <c r="C152" s="8" t="s">
        <v>109</v>
      </c>
      <c r="D152" s="8">
        <v>27.32</v>
      </c>
      <c r="E152" s="37">
        <f>'BPU CEM Bubanza'!D129</f>
        <v>0</v>
      </c>
      <c r="F152" s="35">
        <f t="shared" si="19"/>
        <v>0</v>
      </c>
    </row>
    <row r="153" spans="1:6" x14ac:dyDescent="0.25">
      <c r="A153" s="6"/>
      <c r="B153" s="6" t="s">
        <v>164</v>
      </c>
      <c r="C153" s="1"/>
      <c r="D153" s="1"/>
      <c r="E153" s="38"/>
      <c r="F153" s="7"/>
    </row>
    <row r="154" spans="1:6" x14ac:dyDescent="0.25">
      <c r="A154" s="6" t="s">
        <v>12</v>
      </c>
      <c r="B154" s="6" t="s">
        <v>165</v>
      </c>
      <c r="C154" s="1"/>
      <c r="D154" s="1"/>
      <c r="E154" s="38"/>
      <c r="F154" s="7"/>
    </row>
    <row r="155" spans="1:6" x14ac:dyDescent="0.25">
      <c r="A155" s="4" t="s">
        <v>166</v>
      </c>
      <c r="B155" s="4" t="s">
        <v>167</v>
      </c>
      <c r="C155" s="1"/>
      <c r="D155" s="1"/>
      <c r="E155" s="37"/>
      <c r="F155" s="5"/>
    </row>
    <row r="156" spans="1:6" x14ac:dyDescent="0.25">
      <c r="A156" s="4" t="s">
        <v>168</v>
      </c>
      <c r="B156" s="4" t="s">
        <v>169</v>
      </c>
      <c r="C156" s="8" t="s">
        <v>16</v>
      </c>
      <c r="D156" s="8">
        <v>7.98</v>
      </c>
      <c r="E156" s="37">
        <f>'BPU CEM Bubanza'!D132</f>
        <v>0</v>
      </c>
      <c r="F156" s="35">
        <f t="shared" ref="F156:F158" si="20">D156*E156</f>
        <v>0</v>
      </c>
    </row>
    <row r="157" spans="1:6" x14ac:dyDescent="0.25">
      <c r="A157" s="4" t="s">
        <v>170</v>
      </c>
      <c r="B157" s="4" t="s">
        <v>171</v>
      </c>
      <c r="C157" s="8" t="s">
        <v>16</v>
      </c>
      <c r="D157" s="8">
        <v>19.29</v>
      </c>
      <c r="E157" s="37">
        <f>'BPU CEM Bubanza'!D133</f>
        <v>0</v>
      </c>
      <c r="F157" s="35">
        <f t="shared" si="20"/>
        <v>0</v>
      </c>
    </row>
    <row r="158" spans="1:6" x14ac:dyDescent="0.25">
      <c r="A158" s="4" t="s">
        <v>172</v>
      </c>
      <c r="B158" s="4" t="s">
        <v>173</v>
      </c>
      <c r="C158" s="8" t="s">
        <v>16</v>
      </c>
      <c r="D158" s="8">
        <v>18.18</v>
      </c>
      <c r="E158" s="37">
        <f>'BPU CEM Bubanza'!D134</f>
        <v>0</v>
      </c>
      <c r="F158" s="35">
        <f t="shared" si="20"/>
        <v>0</v>
      </c>
    </row>
    <row r="159" spans="1:6" x14ac:dyDescent="0.25">
      <c r="A159" s="4" t="s">
        <v>174</v>
      </c>
      <c r="B159" s="4" t="s">
        <v>175</v>
      </c>
      <c r="C159" s="1"/>
      <c r="D159" s="1"/>
      <c r="E159" s="37"/>
      <c r="F159" s="5"/>
    </row>
    <row r="160" spans="1:6" x14ac:dyDescent="0.25">
      <c r="A160" s="4" t="s">
        <v>176</v>
      </c>
      <c r="B160" s="4" t="s">
        <v>177</v>
      </c>
      <c r="C160" s="8" t="s">
        <v>23</v>
      </c>
      <c r="D160" s="8">
        <v>17.12</v>
      </c>
      <c r="E160" s="37">
        <f>'BPU CEM Bubanza'!D136</f>
        <v>0</v>
      </c>
      <c r="F160" s="35">
        <f t="shared" ref="F160:F162" si="21">D160*E160</f>
        <v>0</v>
      </c>
    </row>
    <row r="161" spans="1:6" x14ac:dyDescent="0.25">
      <c r="A161" s="4" t="s">
        <v>14</v>
      </c>
      <c r="B161" s="4" t="s">
        <v>178</v>
      </c>
      <c r="C161" s="8" t="s">
        <v>16</v>
      </c>
      <c r="D161" s="8">
        <v>6.43</v>
      </c>
      <c r="E161" s="37">
        <f>'BPU CEM Bubanza'!D137</f>
        <v>0</v>
      </c>
      <c r="F161" s="35">
        <f t="shared" si="21"/>
        <v>0</v>
      </c>
    </row>
    <row r="162" spans="1:6" x14ac:dyDescent="0.25">
      <c r="A162" s="4" t="s">
        <v>179</v>
      </c>
      <c r="B162" s="4" t="s">
        <v>180</v>
      </c>
      <c r="C162" s="8" t="s">
        <v>16</v>
      </c>
      <c r="D162" s="8">
        <v>3.5</v>
      </c>
      <c r="E162" s="37">
        <f>'BPU CEM Bubanza'!D138</f>
        <v>0</v>
      </c>
      <c r="F162" s="35">
        <f t="shared" si="21"/>
        <v>0</v>
      </c>
    </row>
    <row r="163" spans="1:6" x14ac:dyDescent="0.25">
      <c r="A163" s="6"/>
      <c r="B163" s="6" t="s">
        <v>24</v>
      </c>
      <c r="C163" s="1"/>
      <c r="D163" s="1"/>
      <c r="E163" s="38"/>
      <c r="F163" s="7"/>
    </row>
    <row r="164" spans="1:6" x14ac:dyDescent="0.25">
      <c r="A164" s="6" t="s">
        <v>79</v>
      </c>
      <c r="B164" s="6" t="s">
        <v>25</v>
      </c>
      <c r="C164" s="1"/>
      <c r="D164" s="1"/>
      <c r="E164" s="38"/>
      <c r="F164" s="7"/>
    </row>
    <row r="165" spans="1:6" x14ac:dyDescent="0.25">
      <c r="A165" s="4" t="s">
        <v>26</v>
      </c>
      <c r="B165" s="4" t="s">
        <v>181</v>
      </c>
      <c r="C165" s="8" t="s">
        <v>23</v>
      </c>
      <c r="D165" s="8">
        <v>57.08</v>
      </c>
      <c r="E165" s="37">
        <f>'BPU CEM Bubanza'!D140</f>
        <v>0</v>
      </c>
      <c r="F165" s="35">
        <f t="shared" ref="F165:F171" si="22">D165*E165</f>
        <v>0</v>
      </c>
    </row>
    <row r="166" spans="1:6" x14ac:dyDescent="0.25">
      <c r="A166" s="4" t="s">
        <v>182</v>
      </c>
      <c r="B166" s="4" t="s">
        <v>183</v>
      </c>
      <c r="C166" s="8" t="s">
        <v>23</v>
      </c>
      <c r="D166" s="8">
        <v>12.78</v>
      </c>
      <c r="E166" s="37">
        <f>'BPU CEM Bubanza'!D141</f>
        <v>0</v>
      </c>
      <c r="F166" s="35">
        <f t="shared" si="22"/>
        <v>0</v>
      </c>
    </row>
    <row r="167" spans="1:6" x14ac:dyDescent="0.25">
      <c r="A167" s="4" t="s">
        <v>184</v>
      </c>
      <c r="B167" s="4" t="s">
        <v>185</v>
      </c>
      <c r="C167" s="8" t="s">
        <v>23</v>
      </c>
      <c r="D167" s="8">
        <v>5.04</v>
      </c>
      <c r="E167" s="37">
        <f>'BPU CEM Bubanza'!D142</f>
        <v>0</v>
      </c>
      <c r="F167" s="35">
        <f t="shared" si="22"/>
        <v>0</v>
      </c>
    </row>
    <row r="168" spans="1:6" x14ac:dyDescent="0.25">
      <c r="A168" s="4" t="s">
        <v>186</v>
      </c>
      <c r="B168" s="4" t="s">
        <v>187</v>
      </c>
      <c r="C168" s="8" t="s">
        <v>23</v>
      </c>
      <c r="D168" s="8">
        <v>89.61</v>
      </c>
      <c r="E168" s="37">
        <f>'BPU CEM Bubanza'!D143</f>
        <v>0</v>
      </c>
      <c r="F168" s="35">
        <f t="shared" si="22"/>
        <v>0</v>
      </c>
    </row>
    <row r="169" spans="1:6" x14ac:dyDescent="0.25">
      <c r="A169" s="4" t="s">
        <v>188</v>
      </c>
      <c r="B169" s="4" t="s">
        <v>189</v>
      </c>
      <c r="C169" s="8" t="s">
        <v>16</v>
      </c>
      <c r="D169" s="8">
        <v>15.6</v>
      </c>
      <c r="E169" s="37">
        <f>'BPU CEM Bubanza'!D144</f>
        <v>0</v>
      </c>
      <c r="F169" s="35">
        <f t="shared" si="22"/>
        <v>0</v>
      </c>
    </row>
    <row r="170" spans="1:6" x14ac:dyDescent="0.25">
      <c r="A170" s="4" t="s">
        <v>28</v>
      </c>
      <c r="B170" s="4" t="s">
        <v>190</v>
      </c>
      <c r="C170" s="8" t="s">
        <v>23</v>
      </c>
      <c r="D170" s="8">
        <v>21.54</v>
      </c>
      <c r="E170" s="37">
        <f>'BPU CEM Bubanza'!D145</f>
        <v>0</v>
      </c>
      <c r="F170" s="35">
        <f t="shared" si="22"/>
        <v>0</v>
      </c>
    </row>
    <row r="171" spans="1:6" x14ac:dyDescent="0.25">
      <c r="A171" s="4" t="s">
        <v>30</v>
      </c>
      <c r="B171" s="4" t="s">
        <v>191</v>
      </c>
      <c r="C171" s="8" t="s">
        <v>23</v>
      </c>
      <c r="D171" s="8">
        <v>15.4</v>
      </c>
      <c r="E171" s="37">
        <f>'BPU CEM Bubanza'!D146</f>
        <v>0</v>
      </c>
      <c r="F171" s="35">
        <f t="shared" si="22"/>
        <v>0</v>
      </c>
    </row>
    <row r="172" spans="1:6" x14ac:dyDescent="0.25">
      <c r="A172" s="6"/>
      <c r="B172" s="6" t="s">
        <v>36</v>
      </c>
      <c r="C172" s="1"/>
      <c r="D172" s="1"/>
      <c r="E172" s="38"/>
      <c r="F172" s="7"/>
    </row>
    <row r="173" spans="1:6" x14ac:dyDescent="0.25">
      <c r="A173" s="6" t="s">
        <v>87</v>
      </c>
      <c r="B173" s="6" t="s">
        <v>192</v>
      </c>
      <c r="C173" s="1"/>
      <c r="D173" s="1"/>
      <c r="E173" s="38"/>
      <c r="F173" s="7"/>
    </row>
    <row r="174" spans="1:6" x14ac:dyDescent="0.25">
      <c r="A174" s="4" t="s">
        <v>38</v>
      </c>
      <c r="B174" s="4" t="s">
        <v>193</v>
      </c>
      <c r="C174" s="8" t="s">
        <v>23</v>
      </c>
      <c r="D174" s="8">
        <v>5.88</v>
      </c>
      <c r="E174" s="37">
        <f>'BPU CEM Bubanza'!D148</f>
        <v>0</v>
      </c>
      <c r="F174" s="35">
        <f t="shared" ref="F174" si="23">D174*E174</f>
        <v>0</v>
      </c>
    </row>
    <row r="175" spans="1:6" x14ac:dyDescent="0.25">
      <c r="A175" s="6"/>
      <c r="B175" s="6" t="s">
        <v>43</v>
      </c>
      <c r="C175" s="1"/>
      <c r="D175" s="1"/>
      <c r="E175" s="38"/>
      <c r="F175" s="7"/>
    </row>
    <row r="176" spans="1:6" x14ac:dyDescent="0.25">
      <c r="A176" s="6" t="s">
        <v>194</v>
      </c>
      <c r="B176" s="6" t="s">
        <v>195</v>
      </c>
      <c r="C176" s="1"/>
      <c r="D176" s="1"/>
      <c r="E176" s="38"/>
      <c r="F176" s="7"/>
    </row>
    <row r="177" spans="1:6" x14ac:dyDescent="0.25">
      <c r="A177" s="4" t="s">
        <v>62</v>
      </c>
      <c r="B177" s="4" t="s">
        <v>196</v>
      </c>
      <c r="C177" s="1"/>
      <c r="D177" s="1"/>
      <c r="E177" s="37"/>
      <c r="F177" s="5"/>
    </row>
    <row r="178" spans="1:6" x14ac:dyDescent="0.25">
      <c r="A178" s="4"/>
      <c r="B178" s="4" t="s">
        <v>197</v>
      </c>
      <c r="C178" s="8" t="s">
        <v>16</v>
      </c>
      <c r="D178" s="46">
        <v>2</v>
      </c>
      <c r="E178" s="37">
        <f>'BPU CEM Bubanza'!D151</f>
        <v>0</v>
      </c>
      <c r="F178" s="35">
        <f t="shared" ref="F178:F180" si="24">D178*E178</f>
        <v>0</v>
      </c>
    </row>
    <row r="179" spans="1:6" x14ac:dyDescent="0.25">
      <c r="A179" s="4"/>
      <c r="B179" s="4" t="s">
        <v>198</v>
      </c>
      <c r="C179" s="8" t="s">
        <v>16</v>
      </c>
      <c r="D179" s="46">
        <v>2</v>
      </c>
      <c r="E179" s="37">
        <f>'BPU CEM Bubanza'!D152</f>
        <v>0</v>
      </c>
      <c r="F179" s="35">
        <f t="shared" si="24"/>
        <v>0</v>
      </c>
    </row>
    <row r="180" spans="1:6" x14ac:dyDescent="0.25">
      <c r="A180" s="4" t="s">
        <v>47</v>
      </c>
      <c r="B180" s="4" t="s">
        <v>199</v>
      </c>
      <c r="C180" s="8" t="s">
        <v>16</v>
      </c>
      <c r="D180" s="46">
        <v>2.7</v>
      </c>
      <c r="E180" s="37">
        <f>'BPU CEM Bubanza'!D153</f>
        <v>0</v>
      </c>
      <c r="F180" s="35">
        <f t="shared" si="24"/>
        <v>0</v>
      </c>
    </row>
    <row r="181" spans="1:6" x14ac:dyDescent="0.25">
      <c r="A181" s="4" t="s">
        <v>200</v>
      </c>
      <c r="B181" s="4" t="s">
        <v>201</v>
      </c>
      <c r="C181" s="1"/>
      <c r="D181" s="47"/>
      <c r="E181" s="37"/>
      <c r="F181" s="5"/>
    </row>
    <row r="182" spans="1:6" x14ac:dyDescent="0.25">
      <c r="A182" s="4" t="s">
        <v>202</v>
      </c>
      <c r="B182" s="4" t="s">
        <v>203</v>
      </c>
      <c r="C182" s="8" t="s">
        <v>204</v>
      </c>
      <c r="D182" s="46">
        <v>8</v>
      </c>
      <c r="E182" s="37">
        <f>'BPU CEM Bubanza'!D155</f>
        <v>0</v>
      </c>
      <c r="F182" s="35">
        <f t="shared" ref="F182:F184" si="25">D182*E182</f>
        <v>0</v>
      </c>
    </row>
    <row r="183" spans="1:6" x14ac:dyDescent="0.25">
      <c r="A183" s="4" t="s">
        <v>205</v>
      </c>
      <c r="B183" s="4" t="s">
        <v>206</v>
      </c>
      <c r="C183" s="8" t="s">
        <v>204</v>
      </c>
      <c r="D183" s="46">
        <v>2</v>
      </c>
      <c r="E183" s="37">
        <f>'BPU CEM Bubanza'!D156</f>
        <v>0</v>
      </c>
      <c r="F183" s="35">
        <f t="shared" si="25"/>
        <v>0</v>
      </c>
    </row>
    <row r="184" spans="1:6" x14ac:dyDescent="0.25">
      <c r="A184" s="4" t="s">
        <v>207</v>
      </c>
      <c r="B184" s="4" t="s">
        <v>208</v>
      </c>
      <c r="C184" s="8" t="s">
        <v>204</v>
      </c>
      <c r="D184" s="46">
        <v>5</v>
      </c>
      <c r="E184" s="37">
        <f>'BPU CEM Bubanza'!D157</f>
        <v>0</v>
      </c>
      <c r="F184" s="35">
        <f t="shared" si="25"/>
        <v>0</v>
      </c>
    </row>
    <row r="185" spans="1:6" x14ac:dyDescent="0.25">
      <c r="A185" s="6"/>
      <c r="B185" s="6" t="s">
        <v>75</v>
      </c>
      <c r="C185" s="1"/>
      <c r="D185" s="1"/>
      <c r="E185" s="38"/>
      <c r="F185" s="7"/>
    </row>
    <row r="186" spans="1:6" s="22" customFormat="1" x14ac:dyDescent="0.25">
      <c r="A186" s="25"/>
      <c r="B186" s="19" t="s">
        <v>245</v>
      </c>
      <c r="C186" s="26"/>
      <c r="D186" s="26"/>
      <c r="E186" s="40"/>
      <c r="F186" s="40">
        <f>SUM(F122:F184)</f>
        <v>0</v>
      </c>
    </row>
    <row r="187" spans="1:6" x14ac:dyDescent="0.25">
      <c r="A187" s="21" t="s">
        <v>209</v>
      </c>
      <c r="E187" s="11"/>
    </row>
    <row r="188" spans="1:6" ht="26.4" x14ac:dyDescent="0.25">
      <c r="A188" s="2" t="s">
        <v>1</v>
      </c>
      <c r="B188" s="2" t="s">
        <v>2</v>
      </c>
      <c r="C188" s="2" t="s">
        <v>3</v>
      </c>
      <c r="D188" s="2" t="s">
        <v>237</v>
      </c>
      <c r="E188" s="35" t="s">
        <v>242</v>
      </c>
      <c r="F188" s="2" t="s">
        <v>243</v>
      </c>
    </row>
    <row r="189" spans="1:6" x14ac:dyDescent="0.25">
      <c r="A189" s="16" t="s">
        <v>210</v>
      </c>
      <c r="B189" s="6" t="s">
        <v>211</v>
      </c>
      <c r="C189" s="8"/>
      <c r="D189" s="8"/>
      <c r="E189" s="37"/>
      <c r="F189" s="5"/>
    </row>
    <row r="190" spans="1:6" x14ac:dyDescent="0.25">
      <c r="A190" s="17" t="s">
        <v>212</v>
      </c>
      <c r="B190" s="4" t="s">
        <v>213</v>
      </c>
      <c r="C190" s="8" t="s">
        <v>8</v>
      </c>
      <c r="D190" s="46">
        <v>1</v>
      </c>
      <c r="E190" s="37">
        <f>'BPU CEM Bubanza'!D164</f>
        <v>0</v>
      </c>
      <c r="F190" s="35">
        <f t="shared" ref="F190" si="26">D190*E190</f>
        <v>0</v>
      </c>
    </row>
    <row r="191" spans="1:6" x14ac:dyDescent="0.25">
      <c r="A191" s="16"/>
      <c r="B191" s="6" t="s">
        <v>214</v>
      </c>
      <c r="C191" s="9"/>
      <c r="D191" s="9"/>
      <c r="E191" s="38"/>
      <c r="F191" s="7"/>
    </row>
    <row r="192" spans="1:6" x14ac:dyDescent="0.25">
      <c r="A192" s="16" t="s">
        <v>215</v>
      </c>
      <c r="B192" s="6" t="s">
        <v>216</v>
      </c>
      <c r="C192" s="8"/>
      <c r="D192" s="8"/>
      <c r="E192" s="37"/>
      <c r="F192" s="5"/>
    </row>
    <row r="193" spans="1:6" x14ac:dyDescent="0.25">
      <c r="A193" s="17" t="s">
        <v>217</v>
      </c>
      <c r="B193" s="4" t="s">
        <v>218</v>
      </c>
      <c r="C193" s="8" t="s">
        <v>16</v>
      </c>
      <c r="D193" s="46">
        <v>10.53</v>
      </c>
      <c r="E193" s="50">
        <f>'BPU CEM Bubanza'!D166</f>
        <v>0</v>
      </c>
      <c r="F193" s="35">
        <f t="shared" ref="F193:F197" si="27">D193*E193</f>
        <v>0</v>
      </c>
    </row>
    <row r="194" spans="1:6" x14ac:dyDescent="0.25">
      <c r="A194" s="17" t="s">
        <v>219</v>
      </c>
      <c r="B194" s="4" t="s">
        <v>220</v>
      </c>
      <c r="C194" s="8" t="s">
        <v>204</v>
      </c>
      <c r="D194" s="46">
        <v>1</v>
      </c>
      <c r="E194" s="50">
        <f>'BPU CEM Bubanza'!D156</f>
        <v>0</v>
      </c>
      <c r="F194" s="35">
        <f t="shared" si="27"/>
        <v>0</v>
      </c>
    </row>
    <row r="195" spans="1:6" ht="15" x14ac:dyDescent="0.25">
      <c r="A195" s="17" t="s">
        <v>221</v>
      </c>
      <c r="B195" s="4" t="s">
        <v>222</v>
      </c>
      <c r="C195" s="8" t="s">
        <v>238</v>
      </c>
      <c r="D195" s="46">
        <v>23.8</v>
      </c>
      <c r="E195" s="37">
        <f>'BPU CEM Bubanza'!D168</f>
        <v>0</v>
      </c>
      <c r="F195" s="35">
        <f t="shared" si="27"/>
        <v>0</v>
      </c>
    </row>
    <row r="196" spans="1:6" x14ac:dyDescent="0.25">
      <c r="A196" s="17" t="s">
        <v>223</v>
      </c>
      <c r="B196" s="2" t="s">
        <v>224</v>
      </c>
      <c r="C196" s="8" t="s">
        <v>225</v>
      </c>
      <c r="D196" s="46">
        <v>1</v>
      </c>
      <c r="E196" s="37">
        <f>'BPU CEM Bubanza'!D169</f>
        <v>0</v>
      </c>
      <c r="F196" s="35">
        <f t="shared" si="27"/>
        <v>0</v>
      </c>
    </row>
    <row r="197" spans="1:6" ht="15" x14ac:dyDescent="0.25">
      <c r="A197" s="17" t="s">
        <v>226</v>
      </c>
      <c r="B197" s="4" t="s">
        <v>227</v>
      </c>
      <c r="C197" s="8" t="s">
        <v>239</v>
      </c>
      <c r="D197" s="46">
        <v>9.51</v>
      </c>
      <c r="E197" s="37">
        <f>'BPU CEM Bubanza'!D170</f>
        <v>0</v>
      </c>
      <c r="F197" s="35">
        <f t="shared" si="27"/>
        <v>0</v>
      </c>
    </row>
    <row r="198" spans="1:6" x14ac:dyDescent="0.25">
      <c r="A198" s="9"/>
      <c r="B198" s="6" t="s">
        <v>228</v>
      </c>
      <c r="C198" s="9"/>
      <c r="D198" s="9"/>
      <c r="E198" s="38"/>
      <c r="F198" s="7"/>
    </row>
    <row r="199" spans="1:6" x14ac:dyDescent="0.25">
      <c r="A199" s="8"/>
      <c r="B199" s="19" t="s">
        <v>246</v>
      </c>
      <c r="C199" s="1"/>
      <c r="D199" s="1"/>
      <c r="E199" s="38"/>
      <c r="F199" s="38">
        <f>SUM(F190:F197)</f>
        <v>0</v>
      </c>
    </row>
    <row r="200" spans="1:6" x14ac:dyDescent="0.25">
      <c r="A200" s="21" t="s">
        <v>249</v>
      </c>
    </row>
    <row r="201" spans="1:6" ht="26.4" x14ac:dyDescent="0.25">
      <c r="A201" s="3" t="s">
        <v>229</v>
      </c>
      <c r="B201" s="3" t="s">
        <v>230</v>
      </c>
      <c r="C201" s="7"/>
      <c r="D201" s="3"/>
      <c r="E201" s="48"/>
      <c r="F201" s="49" t="s">
        <v>250</v>
      </c>
    </row>
    <row r="202" spans="1:6" x14ac:dyDescent="0.25">
      <c r="A202" s="17">
        <v>1</v>
      </c>
      <c r="B202" s="4" t="s">
        <v>231</v>
      </c>
      <c r="C202" s="41"/>
      <c r="D202" s="2"/>
      <c r="E202" s="41"/>
      <c r="F202" s="41">
        <f>+F42</f>
        <v>0</v>
      </c>
    </row>
    <row r="203" spans="1:6" x14ac:dyDescent="0.25">
      <c r="A203" s="17">
        <v>2</v>
      </c>
      <c r="B203" s="4" t="s">
        <v>232</v>
      </c>
      <c r="C203" s="1"/>
      <c r="D203" s="2"/>
      <c r="E203" s="41"/>
      <c r="F203" s="41">
        <f>+F68</f>
        <v>0</v>
      </c>
    </row>
    <row r="204" spans="1:6" x14ac:dyDescent="0.25">
      <c r="A204" s="17">
        <v>3</v>
      </c>
      <c r="B204" s="4" t="s">
        <v>233</v>
      </c>
      <c r="C204" s="1"/>
      <c r="D204" s="2"/>
      <c r="E204" s="41"/>
      <c r="F204" s="41">
        <f>+F95</f>
        <v>0</v>
      </c>
    </row>
    <row r="205" spans="1:6" x14ac:dyDescent="0.25">
      <c r="A205" s="17">
        <v>4</v>
      </c>
      <c r="B205" s="4" t="s">
        <v>234</v>
      </c>
      <c r="C205" s="1"/>
      <c r="D205" s="2"/>
      <c r="E205" s="41"/>
      <c r="F205" s="41">
        <f>+F118</f>
        <v>0</v>
      </c>
    </row>
    <row r="206" spans="1:6" x14ac:dyDescent="0.25">
      <c r="A206" s="17">
        <v>5</v>
      </c>
      <c r="B206" s="4" t="s">
        <v>235</v>
      </c>
      <c r="C206" s="1"/>
      <c r="D206" s="2"/>
      <c r="E206" s="41"/>
      <c r="F206" s="41">
        <f>+F186</f>
        <v>0</v>
      </c>
    </row>
    <row r="207" spans="1:6" x14ac:dyDescent="0.25">
      <c r="A207" s="17">
        <v>6</v>
      </c>
      <c r="B207" s="4" t="s">
        <v>236</v>
      </c>
      <c r="C207" s="1"/>
      <c r="D207" s="2"/>
      <c r="E207" s="41"/>
      <c r="F207" s="41">
        <f>+F199</f>
        <v>0</v>
      </c>
    </row>
    <row r="208" spans="1:6" x14ac:dyDescent="0.25">
      <c r="A208" s="6"/>
      <c r="B208" s="6" t="s">
        <v>244</v>
      </c>
      <c r="C208" s="18"/>
      <c r="D208" s="2"/>
      <c r="E208" s="41"/>
      <c r="F208" s="48">
        <f>SUM(F202:F207)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CEM Bubanza</vt:lpstr>
      <vt:lpstr>DQE CEM Bubanza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 Landry</dc:creator>
  <cp:lastModifiedBy>Karine</cp:lastModifiedBy>
  <dcterms:created xsi:type="dcterms:W3CDTF">2023-06-23T08:00:59Z</dcterms:created>
  <dcterms:modified xsi:type="dcterms:W3CDTF">2023-06-27T07:10:35Z</dcterms:modified>
</cp:coreProperties>
</file>